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763343F-C714-43A3-BD89-DCAF5AD53460}" xr6:coauthVersionLast="40" xr6:coauthVersionMax="40" xr10:uidLastSave="{00000000-0000-0000-0000-000000000000}"/>
  <bookViews>
    <workbookView xWindow="0" yWindow="0" windowWidth="23040" windowHeight="8280" xr2:uid="{83CD5AC9-7834-43AE-8F93-B470D5BD2FE8}"/>
  </bookViews>
  <sheets>
    <sheet name="男子駅伝結果" sheetId="1" r:id="rId1"/>
    <sheet name="女子駅伝結果" sheetId="3" r:id="rId2"/>
    <sheet name="1000m走結果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2" l="1"/>
  <c r="G87" i="2"/>
  <c r="F87" i="2"/>
  <c r="E87" i="2"/>
  <c r="H86" i="2"/>
  <c r="G86" i="2"/>
  <c r="F86" i="2"/>
  <c r="E86" i="2"/>
  <c r="H85" i="2"/>
  <c r="G85" i="2"/>
  <c r="F85" i="2"/>
  <c r="E85" i="2"/>
  <c r="H84" i="2"/>
  <c r="G84" i="2"/>
  <c r="F84" i="2"/>
  <c r="E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H68" i="2"/>
  <c r="G68" i="2"/>
  <c r="F68" i="2"/>
  <c r="E68" i="2"/>
  <c r="H67" i="2"/>
  <c r="G67" i="2"/>
  <c r="F67" i="2"/>
  <c r="E67" i="2"/>
  <c r="H66" i="2"/>
  <c r="G66" i="2"/>
  <c r="F66" i="2"/>
  <c r="E66" i="2"/>
  <c r="H65" i="2"/>
  <c r="G65" i="2"/>
  <c r="F65" i="2"/>
  <c r="E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3" i="2"/>
  <c r="G23" i="2"/>
  <c r="F23" i="2"/>
  <c r="E23" i="2"/>
  <c r="H22" i="2"/>
  <c r="G22" i="2"/>
  <c r="F22" i="2"/>
  <c r="E22" i="2"/>
  <c r="H21" i="2"/>
  <c r="G21" i="2"/>
  <c r="F21" i="2"/>
  <c r="E21" i="2"/>
  <c r="H20" i="2"/>
  <c r="G20" i="2"/>
  <c r="F20" i="2"/>
  <c r="E20" i="2"/>
  <c r="H16" i="2"/>
  <c r="G16" i="2"/>
  <c r="F16" i="2"/>
  <c r="E16" i="2"/>
  <c r="H15" i="2"/>
  <c r="G15" i="2"/>
  <c r="F15" i="2"/>
  <c r="E15" i="2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H8" i="2"/>
  <c r="G8" i="2"/>
  <c r="F8" i="2"/>
  <c r="E8" i="2"/>
  <c r="H7" i="2"/>
  <c r="G7" i="2"/>
  <c r="F7" i="2"/>
  <c r="E7" i="2"/>
  <c r="H6" i="2"/>
  <c r="G6" i="2"/>
  <c r="F6" i="2"/>
  <c r="E6" i="2"/>
  <c r="H5" i="2"/>
  <c r="G5" i="2"/>
  <c r="F5" i="2"/>
  <c r="E5" i="2"/>
</calcChain>
</file>

<file path=xl/sharedStrings.xml><?xml version="1.0" encoding="utf-8"?>
<sst xmlns="http://schemas.openxmlformats.org/spreadsheetml/2006/main" count="790" uniqueCount="352">
  <si>
    <t>順位</t>
  </si>
  <si>
    <t>チーム名</t>
  </si>
  <si>
    <t>1区(1.1km)</t>
  </si>
  <si>
    <t>2区(1.1km)</t>
  </si>
  <si>
    <t>3区(1.1km)</t>
  </si>
  <si>
    <t>4区(1.1km)</t>
  </si>
  <si>
    <t>5区(1.1km)</t>
  </si>
  <si>
    <t>6区(1.1km)</t>
  </si>
  <si>
    <t>総合成績</t>
  </si>
  <si>
    <t>河内　允希</t>
  </si>
  <si>
    <t>東　奏一郎</t>
  </si>
  <si>
    <t>花田　流衣</t>
  </si>
  <si>
    <t>一宮　虎ノ介</t>
  </si>
  <si>
    <t>管谷　拓海</t>
  </si>
  <si>
    <t>山本　倫太朗</t>
  </si>
  <si>
    <t>佐伯陸上Ａ</t>
  </si>
  <si>
    <t>3:53</t>
  </si>
  <si>
    <t>[ 2]</t>
  </si>
  <si>
    <t>8:02</t>
  </si>
  <si>
    <t>12:06</t>
  </si>
  <si>
    <t>16:07</t>
  </si>
  <si>
    <t>[ 1]</t>
  </si>
  <si>
    <t>20:13</t>
  </si>
  <si>
    <t>24:06</t>
  </si>
  <si>
    <t>4:09</t>
  </si>
  <si>
    <t>4:04</t>
  </si>
  <si>
    <t>4:01</t>
  </si>
  <si>
    <t>4:06</t>
  </si>
  <si>
    <t>坪根　匠吾</t>
  </si>
  <si>
    <t>梶浦　廉人</t>
  </si>
  <si>
    <t>市原　悠世</t>
  </si>
  <si>
    <t>小野　悠仁</t>
  </si>
  <si>
    <t>伊東　周大</t>
  </si>
  <si>
    <t>福原　郁真</t>
  </si>
  <si>
    <t>ＡＣ佐伯Ａ</t>
  </si>
  <si>
    <t>3:51</t>
  </si>
  <si>
    <t>7:51</t>
  </si>
  <si>
    <t>11:58</t>
  </si>
  <si>
    <t>16:21</t>
  </si>
  <si>
    <t>20:12</t>
  </si>
  <si>
    <t>24:17</t>
  </si>
  <si>
    <t>4:00</t>
  </si>
  <si>
    <t>4:07</t>
  </si>
  <si>
    <t>4:23</t>
  </si>
  <si>
    <t>[ 3]</t>
  </si>
  <si>
    <t>4:05</t>
  </si>
  <si>
    <t>日高　瑞城</t>
  </si>
  <si>
    <t>吉川　晃清</t>
  </si>
  <si>
    <t>柴田　一慶</t>
  </si>
  <si>
    <t>塩月　友作</t>
  </si>
  <si>
    <t>川原　琉生</t>
  </si>
  <si>
    <t>秋元　文悟</t>
  </si>
  <si>
    <t>上堅田少年サッカーＡ</t>
  </si>
  <si>
    <t>4:03</t>
  </si>
  <si>
    <t>8:29</t>
  </si>
  <si>
    <t>12:39</t>
  </si>
  <si>
    <t>17:34</t>
  </si>
  <si>
    <t>21:51</t>
  </si>
  <si>
    <t>26:41</t>
  </si>
  <si>
    <t>4:26</t>
  </si>
  <si>
    <t>[ 4]</t>
  </si>
  <si>
    <t>4:10</t>
  </si>
  <si>
    <t>4:55</t>
  </si>
  <si>
    <t>[ 7]</t>
  </si>
  <si>
    <t>4:17</t>
  </si>
  <si>
    <t>4:50</t>
  </si>
  <si>
    <t>[ 9]</t>
  </si>
  <si>
    <t>末廣　悠太</t>
  </si>
  <si>
    <t>青柳　成海</t>
  </si>
  <si>
    <t>渡邉　匠</t>
  </si>
  <si>
    <t>池田　闘矢</t>
  </si>
  <si>
    <t>竹野　省吾</t>
  </si>
  <si>
    <t>山口　夏来</t>
  </si>
  <si>
    <t>上堅田ブラックパンサーズＡ</t>
  </si>
  <si>
    <t>4:08</t>
  </si>
  <si>
    <t>8:33</t>
  </si>
  <si>
    <t>12:52</t>
  </si>
  <si>
    <t>17:35</t>
  </si>
  <si>
    <t>22:21</t>
  </si>
  <si>
    <t>[ 5]</t>
  </si>
  <si>
    <t>26:47</t>
  </si>
  <si>
    <t>4:25</t>
  </si>
  <si>
    <t>4:19</t>
  </si>
  <si>
    <t>4:43</t>
  </si>
  <si>
    <t>4:46</t>
  </si>
  <si>
    <t>冨高　悟</t>
  </si>
  <si>
    <t>御手洗　創太</t>
  </si>
  <si>
    <t>簀河原　大介</t>
  </si>
  <si>
    <t>亀山　漸芯</t>
  </si>
  <si>
    <t>一宮　悠ノ介</t>
  </si>
  <si>
    <t>八木　拓実</t>
  </si>
  <si>
    <t>佐伯陸上Ｂ</t>
  </si>
  <si>
    <t>4:16</t>
  </si>
  <si>
    <t>8:53</t>
  </si>
  <si>
    <t>[ 8]</t>
  </si>
  <si>
    <t>13:17</t>
  </si>
  <si>
    <t>18:11</t>
  </si>
  <si>
    <t>[ 6]</t>
  </si>
  <si>
    <t>22:35</t>
  </si>
  <si>
    <t>26:58</t>
  </si>
  <si>
    <t>4:37</t>
  </si>
  <si>
    <t>4:24</t>
  </si>
  <si>
    <t>4:54</t>
  </si>
  <si>
    <t>脇谷　至</t>
  </si>
  <si>
    <t>佐野　光成</t>
  </si>
  <si>
    <t>下川　颯太</t>
  </si>
  <si>
    <t>土屋　新</t>
  </si>
  <si>
    <t>重石　航佑</t>
  </si>
  <si>
    <t>坂本　善</t>
  </si>
  <si>
    <t>南アポロＡ</t>
  </si>
  <si>
    <t>8:47</t>
  </si>
  <si>
    <t>17:36</t>
  </si>
  <si>
    <t>22:18</t>
  </si>
  <si>
    <t>27:07</t>
  </si>
  <si>
    <t>4:28</t>
  </si>
  <si>
    <t>4:30</t>
  </si>
  <si>
    <t>4:42</t>
  </si>
  <si>
    <t>4:49</t>
  </si>
  <si>
    <t>砂川　剣心</t>
  </si>
  <si>
    <t>古本　優太</t>
  </si>
  <si>
    <t>淵田　藍翔</t>
  </si>
  <si>
    <t>野々下　遥人</t>
  </si>
  <si>
    <t>秋元　颯</t>
  </si>
  <si>
    <t>疋田　空大</t>
  </si>
  <si>
    <t>上堅田少年サッカーＢ</t>
  </si>
  <si>
    <t>4:33</t>
  </si>
  <si>
    <t>9:05</t>
  </si>
  <si>
    <t>13:54</t>
  </si>
  <si>
    <t>[10]</t>
  </si>
  <si>
    <t>18:24</t>
  </si>
  <si>
    <t>22:48</t>
  </si>
  <si>
    <t>27:22</t>
  </si>
  <si>
    <t>4:32</t>
  </si>
  <si>
    <t>[11]</t>
  </si>
  <si>
    <t>4:34</t>
  </si>
  <si>
    <t>冨高　大翔</t>
  </si>
  <si>
    <t>河野　凌成</t>
  </si>
  <si>
    <t>岩本　昊大</t>
  </si>
  <si>
    <t>三嶋　暖人</t>
  </si>
  <si>
    <t>赤嶺　斗和</t>
  </si>
  <si>
    <t>三嶋　勇誠</t>
  </si>
  <si>
    <t>木立ファイターズＡ</t>
  </si>
  <si>
    <t>8:50</t>
  </si>
  <si>
    <t>13:38</t>
  </si>
  <si>
    <t>18:34</t>
  </si>
  <si>
    <t>23:16</t>
  </si>
  <si>
    <t>27:32</t>
  </si>
  <si>
    <t>4:48</t>
  </si>
  <si>
    <t>4:56</t>
  </si>
  <si>
    <t>羽田　陽葵</t>
  </si>
  <si>
    <t>矢野　錬</t>
  </si>
  <si>
    <t>太田　侑希</t>
  </si>
  <si>
    <t>太田　柳也</t>
  </si>
  <si>
    <t>羽田　壮良</t>
  </si>
  <si>
    <t>加嶋　柊人</t>
  </si>
  <si>
    <t>渡町台陸上Ａ</t>
  </si>
  <si>
    <t>8:49</t>
  </si>
  <si>
    <t>13:26</t>
  </si>
  <si>
    <t>23:10</t>
  </si>
  <si>
    <t>28:04</t>
  </si>
  <si>
    <t>4:40</t>
  </si>
  <si>
    <t>5:08</t>
  </si>
  <si>
    <t>4:36</t>
  </si>
  <si>
    <t>末廣　大河</t>
  </si>
  <si>
    <t>神野　晴登</t>
  </si>
  <si>
    <t>渡邉　好</t>
  </si>
  <si>
    <t>中川　大翔</t>
  </si>
  <si>
    <t>嶋原　陽太</t>
  </si>
  <si>
    <t>清水　雄太</t>
  </si>
  <si>
    <t>上堅田ブラックパンサーズＢ</t>
  </si>
  <si>
    <t>9:07</t>
  </si>
  <si>
    <t>13:50</t>
  </si>
  <si>
    <t>18:48</t>
  </si>
  <si>
    <t>23:49</t>
  </si>
  <si>
    <t>28:24</t>
  </si>
  <si>
    <t>4:58</t>
  </si>
  <si>
    <t>5:01</t>
  </si>
  <si>
    <t>4:35</t>
  </si>
  <si>
    <t>首藤　幹太</t>
  </si>
  <si>
    <t>山路　陸</t>
  </si>
  <si>
    <t>池田　瑛音</t>
  </si>
  <si>
    <t>坪根　楓</t>
  </si>
  <si>
    <t>川本　侑</t>
  </si>
  <si>
    <t>板倉　有馬</t>
  </si>
  <si>
    <t>佐伯陸上Ｃ</t>
  </si>
  <si>
    <t>[14]</t>
  </si>
  <si>
    <t>9:56</t>
  </si>
  <si>
    <t>[13]</t>
  </si>
  <si>
    <t>14:42</t>
  </si>
  <si>
    <t>[12]</t>
  </si>
  <si>
    <t>20:00</t>
  </si>
  <si>
    <t>24:55</t>
  </si>
  <si>
    <t>29:51</t>
  </si>
  <si>
    <t>5:10</t>
  </si>
  <si>
    <t>5:18</t>
  </si>
  <si>
    <t>矢野　煌冴</t>
  </si>
  <si>
    <t>山本　裕翔</t>
  </si>
  <si>
    <t>武藤　佐季</t>
  </si>
  <si>
    <t>三浦　淳哉</t>
  </si>
  <si>
    <t>土屋　和</t>
  </si>
  <si>
    <t>渡邉　秀琥</t>
  </si>
  <si>
    <t>南アポロＢ</t>
  </si>
  <si>
    <t>4:44</t>
  </si>
  <si>
    <t>9:44</t>
  </si>
  <si>
    <t>14:55</t>
  </si>
  <si>
    <t>20:06</t>
  </si>
  <si>
    <t>25:20</t>
  </si>
  <si>
    <t>30:34</t>
  </si>
  <si>
    <t>5:00</t>
  </si>
  <si>
    <t>5:11</t>
  </si>
  <si>
    <t>5:14</t>
  </si>
  <si>
    <t>[15]</t>
  </si>
  <si>
    <t>團塚　亮太</t>
  </si>
  <si>
    <t>佐藤　瑞己</t>
  </si>
  <si>
    <t>谷上　雄飛</t>
  </si>
  <si>
    <t>疋田　優真</t>
  </si>
  <si>
    <t>大石　陽色</t>
  </si>
  <si>
    <t>加嶋　樹</t>
  </si>
  <si>
    <t>渡町台陸上Ｂ</t>
  </si>
  <si>
    <t>9:43</t>
  </si>
  <si>
    <t>14:40</t>
  </si>
  <si>
    <t>20:33</t>
  </si>
  <si>
    <t>25:44</t>
  </si>
  <si>
    <t>30:43</t>
  </si>
  <si>
    <t>4:57</t>
  </si>
  <si>
    <t>5:53</t>
  </si>
  <si>
    <t>4:59</t>
  </si>
  <si>
    <t>立木　志和</t>
  </si>
  <si>
    <t>疋田　蒼生</t>
  </si>
  <si>
    <t>中村　徠聖</t>
  </si>
  <si>
    <t>池田　亘輝</t>
  </si>
  <si>
    <t>坪根　駿</t>
  </si>
  <si>
    <t>松尾　蓮士王</t>
  </si>
  <si>
    <t>佐伯陸上Ｄ</t>
  </si>
  <si>
    <t>5:07</t>
  </si>
  <si>
    <t>10:12</t>
  </si>
  <si>
    <t>15:19</t>
  </si>
  <si>
    <t>20:38</t>
  </si>
  <si>
    <t>25:40</t>
  </si>
  <si>
    <t>30:46</t>
  </si>
  <si>
    <t>5:05</t>
  </si>
  <si>
    <t>5:19</t>
  </si>
  <si>
    <t>5:02</t>
  </si>
  <si>
    <t>5:06</t>
  </si>
  <si>
    <t>河野　琉星</t>
  </si>
  <si>
    <t>山中　日向汰</t>
  </si>
  <si>
    <t>増野　琉偉</t>
  </si>
  <si>
    <t>永田　楓人</t>
  </si>
  <si>
    <t>永田　桜也</t>
  </si>
  <si>
    <t>上野　恵愛</t>
  </si>
  <si>
    <t>木立ファイターズB</t>
  </si>
  <si>
    <t>4:45</t>
  </si>
  <si>
    <t>9:57</t>
  </si>
  <si>
    <t>15:30</t>
  </si>
  <si>
    <t>20:56</t>
  </si>
  <si>
    <t>26:59</t>
  </si>
  <si>
    <t>31:59</t>
  </si>
  <si>
    <t>5:12</t>
  </si>
  <si>
    <t>5:33</t>
  </si>
  <si>
    <t>5:26</t>
  </si>
  <si>
    <t>6:03</t>
  </si>
  <si>
    <t>上段：通過タイム 下段：区間タイム ◎：大会新 ○：大会タイ  Designed by s-suzuki@aikis.or.jp</t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</si>
  <si>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</si>
  <si>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</si>
  <si>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</si>
  <si>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</si>
  <si>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</si>
  <si>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八木　彩子</t>
  </si>
  <si>
    <t>山本　沙和</t>
  </si>
  <si>
    <t>花田　萌愛</t>
  </si>
  <si>
    <t>矢野　桃</t>
  </si>
  <si>
    <t>山﨑　奏音</t>
  </si>
  <si>
    <t>清家　伊央</t>
  </si>
  <si>
    <t>渡町台陸上</t>
  </si>
  <si>
    <t>ＡＣ佐伯Ｃ</t>
  </si>
  <si>
    <t>4:20</t>
  </si>
  <si>
    <t>5:03</t>
  </si>
  <si>
    <t>4:47</t>
  </si>
  <si>
    <t>染矢　心</t>
  </si>
  <si>
    <t>杉本　紗夢</t>
  </si>
  <si>
    <t>大前　咲奈浬</t>
  </si>
  <si>
    <t>肥川　湊和</t>
  </si>
  <si>
    <t>冨高　優音</t>
  </si>
  <si>
    <t>植田　菜々美</t>
  </si>
  <si>
    <t>4:51</t>
  </si>
  <si>
    <t>疋田　優香</t>
  </si>
  <si>
    <t>吉田　侑愛</t>
  </si>
  <si>
    <t>神田　優菜</t>
  </si>
  <si>
    <t>山内　麻維</t>
  </si>
  <si>
    <t>衛藤　栞音</t>
  </si>
  <si>
    <t>高瀬　悠月</t>
  </si>
  <si>
    <t>4:53</t>
  </si>
  <si>
    <t>5:15</t>
  </si>
  <si>
    <t>松下　こはな</t>
  </si>
  <si>
    <t>柴田　琶音</t>
  </si>
  <si>
    <t>小野　萌杏</t>
  </si>
  <si>
    <t>岡田　一花</t>
  </si>
  <si>
    <t>長谷川　瑞希</t>
  </si>
  <si>
    <t>清水　澪</t>
  </si>
  <si>
    <t>5:22</t>
  </si>
  <si>
    <t>山野　紅令心</t>
  </si>
  <si>
    <t>井野上　莉都</t>
  </si>
  <si>
    <t>阿南　歩夏</t>
  </si>
  <si>
    <t>山　咲月</t>
  </si>
  <si>
    <t>冨高　はるか</t>
  </si>
  <si>
    <t>御手洗　真子</t>
  </si>
  <si>
    <t>5:16</t>
  </si>
  <si>
    <t>5:29</t>
  </si>
  <si>
    <t>5:28</t>
  </si>
  <si>
    <t>6:00</t>
  </si>
  <si>
    <t>5:52</t>
  </si>
  <si>
    <t>5:31</t>
  </si>
  <si>
    <t>◎：大会新 ○：大会タイ  Designed by s-suzuki@aikis.or.jp</t>
  </si>
  <si>
    <t>8:45</t>
  </si>
  <si>
    <t>13:25</t>
  </si>
  <si>
    <t>18:12</t>
  </si>
  <si>
    <t>23:27</t>
  </si>
  <si>
    <t>28:27</t>
  </si>
  <si>
    <t>9:28</t>
  </si>
  <si>
    <t>14:33</t>
  </si>
  <si>
    <t>19:30</t>
  </si>
  <si>
    <t>24:33</t>
  </si>
  <si>
    <t>29:20</t>
  </si>
  <si>
    <t>9:37</t>
  </si>
  <si>
    <t>14:34</t>
  </si>
  <si>
    <t>19:37</t>
  </si>
  <si>
    <t>24:42</t>
  </si>
  <si>
    <t>29:56</t>
  </si>
  <si>
    <t>10:04</t>
  </si>
  <si>
    <t>15:03</t>
  </si>
  <si>
    <t>19:39</t>
  </si>
  <si>
    <t>25:01</t>
  </si>
  <si>
    <t>30:01</t>
  </si>
  <si>
    <t>10:45</t>
  </si>
  <si>
    <t>16:13</t>
  </si>
  <si>
    <t>22:13</t>
  </si>
  <si>
    <t>28:05</t>
  </si>
  <si>
    <t>33:36</t>
  </si>
  <si>
    <t>第４０回佐伯市スポーツ少年団駅伝交流大会結果（男子の部）</t>
    <rPh sb="0" eb="1">
      <t>ダイ</t>
    </rPh>
    <rPh sb="3" eb="4">
      <t>カイ</t>
    </rPh>
    <rPh sb="4" eb="7">
      <t>サイキシ</t>
    </rPh>
    <rPh sb="11" eb="14">
      <t>ショウネンダン</t>
    </rPh>
    <rPh sb="14" eb="16">
      <t>エキデン</t>
    </rPh>
    <rPh sb="16" eb="18">
      <t>コウリュウ</t>
    </rPh>
    <rPh sb="18" eb="20">
      <t>タイカイ</t>
    </rPh>
    <rPh sb="20" eb="22">
      <t>ケッカ</t>
    </rPh>
    <rPh sb="23" eb="25">
      <t>ダンシ</t>
    </rPh>
    <rPh sb="26" eb="27">
      <t>ブ</t>
    </rPh>
    <phoneticPr fontId="2"/>
  </si>
  <si>
    <t>第４０回佐伯市スポーツ少年団駅伝交流大会結果（女子の部）</t>
    <rPh sb="0" eb="1">
      <t>ダイ</t>
    </rPh>
    <rPh sb="3" eb="4">
      <t>カイ</t>
    </rPh>
    <rPh sb="4" eb="7">
      <t>サイキシ</t>
    </rPh>
    <rPh sb="11" eb="14">
      <t>ショウネンダン</t>
    </rPh>
    <rPh sb="14" eb="16">
      <t>エキデン</t>
    </rPh>
    <rPh sb="16" eb="18">
      <t>コウリュウ</t>
    </rPh>
    <rPh sb="18" eb="20">
      <t>タイカイ</t>
    </rPh>
    <rPh sb="20" eb="22">
      <t>ケッカ</t>
    </rPh>
    <rPh sb="23" eb="25">
      <t>ジョシ</t>
    </rPh>
    <rPh sb="26" eb="27">
      <t>ブ</t>
    </rPh>
    <phoneticPr fontId="2"/>
  </si>
  <si>
    <t>区間賞</t>
    <rPh sb="0" eb="2">
      <t>クカン</t>
    </rPh>
    <rPh sb="2" eb="3">
      <t>ショウ</t>
    </rPh>
    <phoneticPr fontId="2"/>
  </si>
  <si>
    <t>1,000ｍ走の結果</t>
    <rPh sb="6" eb="7">
      <t>ソウ</t>
    </rPh>
    <rPh sb="8" eb="10">
      <t>ケッカ</t>
    </rPh>
    <phoneticPr fontId="2"/>
  </si>
  <si>
    <t>（1年生以下）</t>
    <rPh sb="2" eb="6">
      <t>ネンセイイカ</t>
    </rPh>
    <phoneticPr fontId="4"/>
  </si>
  <si>
    <t>順位</t>
    <rPh sb="0" eb="2">
      <t>ジュンイ</t>
    </rPh>
    <phoneticPr fontId="4"/>
  </si>
  <si>
    <t>ゼッケン</t>
  </si>
  <si>
    <t>タ　イ　ム</t>
    <phoneticPr fontId="4"/>
  </si>
  <si>
    <t>氏　　　名</t>
    <rPh sb="0" eb="1">
      <t>シ</t>
    </rPh>
    <rPh sb="4" eb="5">
      <t>ナ</t>
    </rPh>
    <phoneticPr fontId="4"/>
  </si>
  <si>
    <t>フリガナ</t>
  </si>
  <si>
    <t>学年</t>
    <rPh sb="0" eb="2">
      <t>ガクネン</t>
    </rPh>
    <phoneticPr fontId="4"/>
  </si>
  <si>
    <t>団　　　　　名</t>
    <rPh sb="0" eb="1">
      <t>ダン</t>
    </rPh>
    <rPh sb="6" eb="7">
      <t>メイ</t>
    </rPh>
    <phoneticPr fontId="4"/>
  </si>
  <si>
    <t>（２～３年）</t>
    <rPh sb="4" eb="5">
      <t>ネン</t>
    </rPh>
    <phoneticPr fontId="4"/>
  </si>
  <si>
    <t>（４～６年）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</si>
</sst>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分&quot;##&quot;秒&quot;##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0"/>
      </right>
      <top style="thin">
        <color indexed="64"/>
      </top>
      <bottom/>
      <diagonal/>
    </border>
    <border>
      <left/>
      <right style="hair">
        <color indexed="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0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/>
      <right style="thin">
        <color indexed="0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0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0"/>
      </right>
      <top/>
      <bottom style="medium">
        <color indexed="64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124">
    <xf numFmtId="0" fontId="0" fillId="0" borderId="0" xfId="0">
      <alignment vertical="center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3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9" fillId="0" borderId="0" xfId="0" applyFont="1">
      <alignment vertical="center"/>
    </xf>
    <xf numFmtId="0" fontId="8" fillId="2" borderId="18" xfId="0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6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8" xfId="0" applyFont="1" applyFill="1" applyBorder="1" applyAlignment="1" applyProtection="1">
      <protection locked="0"/>
    </xf>
    <xf numFmtId="49" fontId="8" fillId="2" borderId="0" xfId="0" applyNumberFormat="1" applyFont="1" applyFill="1" applyBorder="1" applyAlignment="1" applyProtection="1">
      <alignment vertical="center"/>
      <protection locked="0"/>
    </xf>
    <xf numFmtId="49" fontId="8" fillId="3" borderId="4" xfId="0" applyNumberFormat="1" applyFont="1" applyFill="1" applyBorder="1" applyAlignment="1" applyProtection="1">
      <alignment vertical="center"/>
      <protection locked="0"/>
    </xf>
    <xf numFmtId="49" fontId="8" fillId="3" borderId="3" xfId="0" applyNumberFormat="1" applyFont="1" applyFill="1" applyBorder="1" applyAlignment="1" applyProtection="1">
      <alignment vertical="center"/>
      <protection locked="0"/>
    </xf>
    <xf numFmtId="49" fontId="8" fillId="3" borderId="0" xfId="0" applyNumberFormat="1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vertical="center"/>
      <protection locked="0"/>
    </xf>
    <xf numFmtId="49" fontId="8" fillId="4" borderId="3" xfId="0" applyNumberFormat="1" applyFont="1" applyFill="1" applyBorder="1" applyAlignment="1" applyProtection="1">
      <alignment vertical="center"/>
      <protection locked="0"/>
    </xf>
    <xf numFmtId="49" fontId="8" fillId="4" borderId="5" xfId="0" applyNumberFormat="1" applyFont="1" applyFill="1" applyBorder="1" applyAlignment="1" applyProtection="1">
      <alignment vertical="center"/>
      <protection locked="0"/>
    </xf>
    <xf numFmtId="49" fontId="8" fillId="3" borderId="4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right" vertical="center"/>
      <protection locked="0"/>
    </xf>
    <xf numFmtId="49" fontId="8" fillId="3" borderId="17" xfId="0" applyNumberFormat="1" applyFont="1" applyFill="1" applyBorder="1" applyAlignment="1" applyProtection="1">
      <alignment horizontal="right" vertical="center"/>
      <protection locked="0"/>
    </xf>
    <xf numFmtId="49" fontId="8" fillId="3" borderId="10" xfId="0" applyNumberFormat="1" applyFont="1" applyFill="1" applyBorder="1" applyAlignment="1" applyProtection="1">
      <alignment vertical="center"/>
      <protection locked="0"/>
    </xf>
    <xf numFmtId="49" fontId="8" fillId="3" borderId="9" xfId="0" applyNumberFormat="1" applyFont="1" applyFill="1" applyBorder="1" applyAlignment="1" applyProtection="1">
      <alignment horizontal="right" vertical="center"/>
      <protection locked="0"/>
    </xf>
    <xf numFmtId="49" fontId="8" fillId="4" borderId="9" xfId="0" applyNumberFormat="1" applyFont="1" applyFill="1" applyBorder="1" applyAlignment="1" applyProtection="1">
      <alignment horizontal="right" vertical="center"/>
      <protection locked="0"/>
    </xf>
    <xf numFmtId="49" fontId="8" fillId="4" borderId="10" xfId="0" applyNumberFormat="1" applyFont="1" applyFill="1" applyBorder="1" applyAlignment="1" applyProtection="1">
      <alignment vertical="center"/>
      <protection locked="0"/>
    </xf>
    <xf numFmtId="49" fontId="8" fillId="4" borderId="11" xfId="0" applyNumberFormat="1" applyFont="1" applyFill="1" applyBorder="1" applyAlignment="1" applyProtection="1">
      <alignment vertical="center"/>
      <protection locked="0"/>
    </xf>
    <xf numFmtId="49" fontId="8" fillId="4" borderId="4" xfId="0" applyNumberFormat="1" applyFont="1" applyFill="1" applyBorder="1" applyAlignment="1" applyProtection="1">
      <alignment vertical="center"/>
      <protection locked="0"/>
    </xf>
    <xf numFmtId="49" fontId="8" fillId="3" borderId="5" xfId="0" applyNumberFormat="1" applyFont="1" applyFill="1" applyBorder="1" applyAlignment="1" applyProtection="1">
      <alignment vertical="center"/>
      <protection locked="0"/>
    </xf>
    <xf numFmtId="49" fontId="8" fillId="4" borderId="4" xfId="0" applyNumberFormat="1" applyFont="1" applyFill="1" applyBorder="1" applyAlignment="1" applyProtection="1">
      <alignment horizontal="right" vertical="center"/>
      <protection locked="0"/>
    </xf>
    <xf numFmtId="49" fontId="8" fillId="4" borderId="17" xfId="0" applyNumberFormat="1" applyFont="1" applyFill="1" applyBorder="1" applyAlignment="1" applyProtection="1">
      <alignment horizontal="right" vertical="center"/>
      <protection locked="0"/>
    </xf>
    <xf numFmtId="49" fontId="8" fillId="3" borderId="11" xfId="0" applyNumberFormat="1" applyFont="1" applyFill="1" applyBorder="1" applyAlignment="1" applyProtection="1">
      <alignment vertical="center"/>
      <protection locked="0"/>
    </xf>
    <xf numFmtId="49" fontId="8" fillId="3" borderId="32" xfId="0" applyNumberFormat="1" applyFont="1" applyFill="1" applyBorder="1" applyAlignment="1" applyProtection="1">
      <alignment horizontal="right" vertical="center"/>
      <protection locked="0"/>
    </xf>
    <xf numFmtId="49" fontId="8" fillId="3" borderId="33" xfId="0" applyNumberFormat="1" applyFont="1" applyFill="1" applyBorder="1" applyAlignment="1" applyProtection="1">
      <alignment vertical="center"/>
      <protection locked="0"/>
    </xf>
    <xf numFmtId="49" fontId="8" fillId="3" borderId="31" xfId="0" applyNumberFormat="1" applyFont="1" applyFill="1" applyBorder="1" applyAlignment="1" applyProtection="1">
      <alignment horizontal="right" vertical="center"/>
      <protection locked="0"/>
    </xf>
    <xf numFmtId="49" fontId="8" fillId="3" borderId="34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36" xfId="0" applyFont="1" applyFill="1" applyBorder="1" applyAlignment="1" applyProtection="1">
      <alignment horizontal="right" vertical="center"/>
      <protection locked="0"/>
    </xf>
    <xf numFmtId="0" fontId="8" fillId="2" borderId="37" xfId="0" applyFont="1" applyFill="1" applyBorder="1" applyAlignment="1" applyProtection="1">
      <alignment horizontal="right" vertical="center"/>
      <protection locked="0"/>
    </xf>
    <xf numFmtId="0" fontId="8" fillId="2" borderId="36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49" fontId="8" fillId="2" borderId="9" xfId="0" applyNumberFormat="1" applyFont="1" applyFill="1" applyBorder="1" applyAlignment="1" applyProtection="1">
      <alignment horizontal="right" vertical="center"/>
      <protection locked="0"/>
    </xf>
    <xf numFmtId="49" fontId="8" fillId="2" borderId="10" xfId="0" applyNumberFormat="1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49" fontId="8" fillId="2" borderId="6" xfId="0" applyNumberFormat="1" applyFont="1" applyFill="1" applyBorder="1" applyAlignment="1" applyProtection="1">
      <alignment horizontal="right"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29" xfId="0" applyNumberFormat="1" applyFont="1" applyFill="1" applyBorder="1" applyAlignment="1" applyProtection="1">
      <alignment horizontal="center" vertical="center"/>
      <protection locked="0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protection locked="0"/>
    </xf>
    <xf numFmtId="0" fontId="11" fillId="2" borderId="6" xfId="0" applyFont="1" applyFill="1" applyBorder="1" applyAlignment="1" applyProtection="1"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49" fontId="12" fillId="2" borderId="31" xfId="0" applyNumberFormat="1" applyFont="1" applyFill="1" applyBorder="1" applyAlignment="1" applyProtection="1">
      <alignment vertical="center"/>
      <protection locked="0"/>
    </xf>
    <xf numFmtId="0" fontId="12" fillId="2" borderId="19" xfId="0" applyFont="1" applyFill="1" applyBorder="1" applyAlignment="1" applyProtection="1">
      <protection locked="0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>
      <alignment vertical="center"/>
    </xf>
    <xf numFmtId="0" fontId="13" fillId="0" borderId="6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" fillId="0" borderId="0" xfId="1" applyFont="1" applyAlignment="1">
      <alignment vertical="center" shrinkToFit="1"/>
    </xf>
    <xf numFmtId="0" fontId="16" fillId="5" borderId="44" xfId="2" applyFont="1" applyFill="1" applyBorder="1" applyAlignment="1">
      <alignment horizontal="distributed" vertical="center" wrapText="1" justifyLastLine="1"/>
    </xf>
    <xf numFmtId="0" fontId="17" fillId="5" borderId="44" xfId="2" applyFont="1" applyFill="1" applyBorder="1" applyAlignment="1">
      <alignment horizontal="center" vertical="center" shrinkToFit="1"/>
    </xf>
    <xf numFmtId="176" fontId="16" fillId="5" borderId="44" xfId="2" applyNumberFormat="1" applyFont="1" applyFill="1" applyBorder="1" applyAlignment="1">
      <alignment horizontal="center" vertical="center" shrinkToFit="1"/>
    </xf>
    <xf numFmtId="0" fontId="16" fillId="5" borderId="44" xfId="2" applyFont="1" applyFill="1" applyBorder="1" applyAlignment="1">
      <alignment horizontal="center" vertical="center" shrinkToFit="1"/>
    </xf>
    <xf numFmtId="0" fontId="16" fillId="5" borderId="44" xfId="2" applyFont="1" applyFill="1" applyBorder="1" applyAlignment="1">
      <alignment horizontal="center" vertical="center" wrapText="1" shrinkToFit="1"/>
    </xf>
    <xf numFmtId="0" fontId="16" fillId="0" borderId="44" xfId="2" applyFont="1" applyBorder="1" applyAlignment="1">
      <alignment horizontal="center" vertical="center"/>
    </xf>
    <xf numFmtId="0" fontId="16" fillId="0" borderId="44" xfId="2" applyFont="1" applyFill="1" applyBorder="1" applyAlignment="1" applyProtection="1">
      <alignment vertical="center" shrinkToFit="1"/>
      <protection locked="0"/>
    </xf>
    <xf numFmtId="176" fontId="16" fillId="0" borderId="44" xfId="2" applyNumberFormat="1" applyFont="1" applyFill="1" applyBorder="1" applyAlignment="1" applyProtection="1">
      <alignment vertical="center" shrinkToFit="1"/>
      <protection locked="0"/>
    </xf>
    <xf numFmtId="0" fontId="16" fillId="0" borderId="44" xfId="2" applyFont="1" applyBorder="1" applyAlignment="1">
      <alignment vertical="center" shrinkToFit="1"/>
    </xf>
    <xf numFmtId="0" fontId="16" fillId="0" borderId="44" xfId="2" applyFont="1" applyBorder="1" applyAlignment="1">
      <alignment horizontal="center" vertical="center" shrinkToFit="1"/>
    </xf>
    <xf numFmtId="0" fontId="1" fillId="0" borderId="0" xfId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  <protection locked="0"/>
    </xf>
    <xf numFmtId="49" fontId="8" fillId="4" borderId="4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14" fillId="0" borderId="6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DB09168A-A826-4D04-A188-E9FBC50F42FB}"/>
    <cellStyle name="標準 2 2" xfId="2" xr:uid="{03A7852B-FA9A-4A2F-809E-186526711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INetCache/Content.Outlook/FVVG3NZT/1000&#653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用名簿（1000m）"/>
      <sheetName val="1000結果"/>
    </sheetNames>
    <sheetDataSet>
      <sheetData sheetId="0">
        <row r="5">
          <cell r="C5">
            <v>1</v>
          </cell>
          <cell r="D5" t="str">
            <v>矢野　快</v>
          </cell>
          <cell r="E5" t="str">
            <v>ヤノ　カイ</v>
          </cell>
          <cell r="F5" t="str">
            <v>渡町台陸上クラブ</v>
          </cell>
          <cell r="G5">
            <v>1</v>
          </cell>
          <cell r="J5">
            <v>31</v>
          </cell>
          <cell r="K5" t="str">
            <v>久保田　羚也</v>
          </cell>
          <cell r="L5" t="str">
            <v>クホタ　レイヤ</v>
          </cell>
          <cell r="M5" t="str">
            <v>渡町台陸上クラブ</v>
          </cell>
          <cell r="N5">
            <v>4</v>
          </cell>
        </row>
        <row r="6">
          <cell r="C6">
            <v>2</v>
          </cell>
          <cell r="D6" t="str">
            <v>多田　和統</v>
          </cell>
          <cell r="E6" t="str">
            <v>タダ　カズト</v>
          </cell>
          <cell r="F6" t="str">
            <v>佐伯陸上クラブ</v>
          </cell>
          <cell r="G6">
            <v>1</v>
          </cell>
          <cell r="J6">
            <v>32</v>
          </cell>
          <cell r="K6" t="str">
            <v>大森　真樹</v>
          </cell>
          <cell r="L6" t="str">
            <v>オオモリ　マサキ</v>
          </cell>
          <cell r="M6" t="str">
            <v>渡町台陸上クラブ</v>
          </cell>
          <cell r="N6">
            <v>6</v>
          </cell>
        </row>
        <row r="7">
          <cell r="C7">
            <v>3</v>
          </cell>
          <cell r="D7" t="str">
            <v>阿南　一颯樹</v>
          </cell>
          <cell r="E7" t="str">
            <v>アナン　イブキ</v>
          </cell>
          <cell r="F7" t="str">
            <v>佐伯陸上クラブ</v>
          </cell>
          <cell r="G7">
            <v>1</v>
          </cell>
          <cell r="J7">
            <v>33</v>
          </cell>
          <cell r="K7" t="str">
            <v>鳴海　優生</v>
          </cell>
          <cell r="L7" t="str">
            <v>ナルミ　ユウセイ</v>
          </cell>
          <cell r="M7" t="str">
            <v>渡町台陸上クラブ</v>
          </cell>
          <cell r="N7">
            <v>6</v>
          </cell>
        </row>
        <row r="8">
          <cell r="C8">
            <v>4</v>
          </cell>
          <cell r="D8" t="str">
            <v>若林　湊斗</v>
          </cell>
          <cell r="E8" t="str">
            <v>ワカバヤシ　ミナト</v>
          </cell>
          <cell r="F8" t="str">
            <v>佐伯陸上クラブ</v>
          </cell>
          <cell r="G8">
            <v>1</v>
          </cell>
          <cell r="J8">
            <v>34</v>
          </cell>
          <cell r="K8" t="str">
            <v>高瀬　孔陽</v>
          </cell>
          <cell r="L8" t="str">
            <v>タカセ　コウヨウ</v>
          </cell>
          <cell r="M8" t="str">
            <v>渡町台陸上クラブ</v>
          </cell>
          <cell r="N8">
            <v>6</v>
          </cell>
        </row>
        <row r="9">
          <cell r="C9">
            <v>5</v>
          </cell>
          <cell r="D9" t="str">
            <v>荒金　琢磨</v>
          </cell>
          <cell r="E9" t="str">
            <v>アラカネ　タクマ</v>
          </cell>
          <cell r="F9" t="str">
            <v>佐伯陸上クラブ</v>
          </cell>
          <cell r="G9">
            <v>1</v>
          </cell>
          <cell r="J9">
            <v>36</v>
          </cell>
          <cell r="K9" t="str">
            <v>山路　朔</v>
          </cell>
          <cell r="L9" t="str">
            <v>ヤマジ　サク</v>
          </cell>
          <cell r="M9" t="str">
            <v>佐伯陸上クラブ</v>
          </cell>
          <cell r="N9">
            <v>6</v>
          </cell>
        </row>
        <row r="10">
          <cell r="C10">
            <v>6</v>
          </cell>
          <cell r="D10" t="str">
            <v>鶴原　由偉斗</v>
          </cell>
          <cell r="E10" t="str">
            <v>ツルハラ　ユイト</v>
          </cell>
          <cell r="F10" t="str">
            <v>佐伯陸上クラブ</v>
          </cell>
          <cell r="G10">
            <v>1</v>
          </cell>
          <cell r="J10">
            <v>39</v>
          </cell>
          <cell r="K10" t="str">
            <v>濵野　仁嬉</v>
          </cell>
          <cell r="L10" t="str">
            <v>ハマノ　ヒトキ</v>
          </cell>
          <cell r="M10" t="str">
            <v>上堅田ブラックパンサーズ</v>
          </cell>
          <cell r="N10">
            <v>5</v>
          </cell>
        </row>
        <row r="11">
          <cell r="J11">
            <v>40</v>
          </cell>
          <cell r="K11" t="str">
            <v>松下　和生</v>
          </cell>
          <cell r="L11" t="str">
            <v>マツシタ　カズキ</v>
          </cell>
          <cell r="M11" t="str">
            <v>上堅田ブラックパンサーズ</v>
          </cell>
          <cell r="N11">
            <v>5</v>
          </cell>
        </row>
        <row r="12">
          <cell r="C12">
            <v>8</v>
          </cell>
          <cell r="D12" t="str">
            <v>赤嶺　士希</v>
          </cell>
          <cell r="E12" t="str">
            <v>アカミネ　シキ</v>
          </cell>
          <cell r="F12" t="str">
            <v>木立ファイターズ</v>
          </cell>
          <cell r="G12">
            <v>1</v>
          </cell>
          <cell r="J12">
            <v>41</v>
          </cell>
          <cell r="K12" t="str">
            <v>河野　悠斗</v>
          </cell>
          <cell r="L12" t="str">
            <v>コウノ　ユウト</v>
          </cell>
          <cell r="M12" t="str">
            <v>上堅田ブラックパンサーズ</v>
          </cell>
          <cell r="N12">
            <v>4</v>
          </cell>
        </row>
        <row r="13">
          <cell r="C13">
            <v>9</v>
          </cell>
          <cell r="D13" t="str">
            <v>戸高　創介</v>
          </cell>
          <cell r="E13" t="str">
            <v>トダカ　ソウスケ</v>
          </cell>
          <cell r="F13" t="str">
            <v>木立ファイターズ</v>
          </cell>
          <cell r="G13">
            <v>1</v>
          </cell>
          <cell r="J13">
            <v>42</v>
          </cell>
          <cell r="K13" t="str">
            <v>戸坂　真也</v>
          </cell>
          <cell r="L13" t="str">
            <v>トサカ　シンヤ</v>
          </cell>
          <cell r="M13" t="str">
            <v>上堅田ブラックパンサーズ</v>
          </cell>
          <cell r="N13">
            <v>4</v>
          </cell>
        </row>
        <row r="14">
          <cell r="C14">
            <v>10</v>
          </cell>
          <cell r="D14" t="str">
            <v>三野　龍之介</v>
          </cell>
          <cell r="E14" t="str">
            <v>ミノ　リュウノスケ</v>
          </cell>
          <cell r="F14" t="str">
            <v>木立ファイターズ</v>
          </cell>
          <cell r="G14" t="str">
            <v>幼</v>
          </cell>
          <cell r="J14">
            <v>43</v>
          </cell>
          <cell r="K14" t="str">
            <v>瀬戸　陽貴</v>
          </cell>
          <cell r="L14" t="str">
            <v>セト　ハルキ</v>
          </cell>
          <cell r="M14" t="str">
            <v>上堅田ブラックパンサーズ</v>
          </cell>
          <cell r="N14">
            <v>4</v>
          </cell>
        </row>
        <row r="15">
          <cell r="C15">
            <v>12</v>
          </cell>
          <cell r="D15" t="str">
            <v>増野　陽仁</v>
          </cell>
          <cell r="E15" t="str">
            <v>マスノ　ハルト</v>
          </cell>
          <cell r="F15" t="str">
            <v>南アポロ</v>
          </cell>
          <cell r="G15">
            <v>1</v>
          </cell>
          <cell r="J15">
            <v>44</v>
          </cell>
          <cell r="K15" t="str">
            <v>土橋　一揮</v>
          </cell>
          <cell r="L15" t="str">
            <v>ドバシ　カズキ</v>
          </cell>
          <cell r="M15" t="str">
            <v>上堅田ブラックパンサーズ</v>
          </cell>
          <cell r="N15">
            <v>5</v>
          </cell>
        </row>
        <row r="16">
          <cell r="C16">
            <v>50</v>
          </cell>
          <cell r="D16" t="str">
            <v>佐野　理人</v>
          </cell>
          <cell r="E16" t="str">
            <v>サノ　リヒト</v>
          </cell>
          <cell r="F16" t="str">
            <v>ＡＣ佐伯</v>
          </cell>
          <cell r="G16">
            <v>1</v>
          </cell>
          <cell r="J16">
            <v>46</v>
          </cell>
          <cell r="K16" t="str">
            <v>吉川　大清</v>
          </cell>
          <cell r="L16" t="str">
            <v>ヨシカワ　タイセイ</v>
          </cell>
          <cell r="M16" t="str">
            <v>上堅田少年サッカークラブ</v>
          </cell>
          <cell r="N16">
            <v>4</v>
          </cell>
        </row>
        <row r="17">
          <cell r="C17">
            <v>51</v>
          </cell>
          <cell r="D17" t="str">
            <v>池永　拓哉</v>
          </cell>
          <cell r="E17" t="str">
            <v>イケナガ　タクヤ</v>
          </cell>
          <cell r="F17" t="str">
            <v>ＡＣ佐伯</v>
          </cell>
          <cell r="G17">
            <v>1</v>
          </cell>
          <cell r="J17">
            <v>47</v>
          </cell>
          <cell r="K17" t="str">
            <v>山田　徠斗</v>
          </cell>
          <cell r="L17" t="str">
            <v>ヤマダ　ライト</v>
          </cell>
          <cell r="M17" t="str">
            <v>南アポロ</v>
          </cell>
          <cell r="N17">
            <v>4</v>
          </cell>
        </row>
        <row r="18">
          <cell r="J18">
            <v>63</v>
          </cell>
          <cell r="K18" t="str">
            <v>野々下　智之</v>
          </cell>
          <cell r="L18" t="str">
            <v>ノノシタ　トモユキ</v>
          </cell>
          <cell r="M18" t="str">
            <v>ＡＣ佐伯</v>
          </cell>
          <cell r="N18">
            <v>4</v>
          </cell>
        </row>
        <row r="19">
          <cell r="J19">
            <v>64</v>
          </cell>
          <cell r="K19" t="str">
            <v>塩月　ひかり</v>
          </cell>
          <cell r="L19" t="str">
            <v>シオツキ　ヒカリ</v>
          </cell>
          <cell r="M19" t="str">
            <v>ＡＣ佐伯</v>
          </cell>
          <cell r="N19">
            <v>6</v>
          </cell>
        </row>
        <row r="20">
          <cell r="J20">
            <v>65</v>
          </cell>
          <cell r="K20" t="str">
            <v>大岡　愛音</v>
          </cell>
          <cell r="L20" t="str">
            <v>オオオカ　アイネ</v>
          </cell>
          <cell r="M20" t="str">
            <v>ＡＣ佐伯</v>
          </cell>
          <cell r="N20">
            <v>6</v>
          </cell>
        </row>
        <row r="21">
          <cell r="J21">
            <v>66</v>
          </cell>
          <cell r="K21" t="str">
            <v>古矢　心琴</v>
          </cell>
          <cell r="L21" t="str">
            <v>フルヤ　ミコト</v>
          </cell>
          <cell r="M21" t="str">
            <v>ＡＣ佐伯</v>
          </cell>
          <cell r="N21">
            <v>5</v>
          </cell>
        </row>
        <row r="22">
          <cell r="J22">
            <v>67</v>
          </cell>
          <cell r="K22" t="str">
            <v>川邉　真子</v>
          </cell>
          <cell r="L22" t="str">
            <v>カワベ　マコ</v>
          </cell>
          <cell r="M22" t="str">
            <v>ＡＣ佐伯</v>
          </cell>
          <cell r="N22">
            <v>5</v>
          </cell>
        </row>
        <row r="23">
          <cell r="J23">
            <v>75</v>
          </cell>
          <cell r="K23" t="str">
            <v>牧野　晃大</v>
          </cell>
          <cell r="L23" t="str">
            <v>マキノ　コウタ</v>
          </cell>
          <cell r="M23" t="str">
            <v>ＡＣ佐伯</v>
          </cell>
          <cell r="N23">
            <v>5</v>
          </cell>
        </row>
        <row r="24">
          <cell r="J24">
            <v>76</v>
          </cell>
          <cell r="K24" t="str">
            <v>宮﨑　渉輔</v>
          </cell>
          <cell r="L24" t="str">
            <v>ミヤザキ　ショウスケ</v>
          </cell>
          <cell r="M24" t="str">
            <v>ＡＣ佐伯</v>
          </cell>
          <cell r="N24">
            <v>4</v>
          </cell>
        </row>
        <row r="25">
          <cell r="J25">
            <v>77</v>
          </cell>
          <cell r="K25" t="str">
            <v>木許　颯明</v>
          </cell>
          <cell r="L25" t="str">
            <v>キモト　ソウメイ</v>
          </cell>
          <cell r="M25" t="str">
            <v>ＡＣ佐伯</v>
          </cell>
          <cell r="N25">
            <v>4</v>
          </cell>
        </row>
        <row r="26">
          <cell r="J26">
            <v>80</v>
          </cell>
          <cell r="K26" t="str">
            <v>木許　一花</v>
          </cell>
          <cell r="L26" t="str">
            <v>キモト　イチカ</v>
          </cell>
          <cell r="M26" t="str">
            <v>ＡＣ佐伯</v>
          </cell>
          <cell r="N26">
            <v>6</v>
          </cell>
        </row>
        <row r="27">
          <cell r="J27">
            <v>81</v>
          </cell>
          <cell r="K27" t="str">
            <v>松本　心結</v>
          </cell>
          <cell r="L27" t="str">
            <v>マツモト　ミユ</v>
          </cell>
          <cell r="M27" t="str">
            <v>ＡＣ佐伯</v>
          </cell>
          <cell r="N27">
            <v>4</v>
          </cell>
        </row>
        <row r="28">
          <cell r="J28">
            <v>82</v>
          </cell>
          <cell r="K28" t="str">
            <v>洌鎌　ひより</v>
          </cell>
          <cell r="L28" t="str">
            <v>スガマ　ヒヨリ</v>
          </cell>
          <cell r="M28" t="str">
            <v>佐伯陸上クラブ</v>
          </cell>
          <cell r="N28">
            <v>4</v>
          </cell>
        </row>
        <row r="29">
          <cell r="J29">
            <v>86</v>
          </cell>
          <cell r="K29" t="str">
            <v>神野　未来</v>
          </cell>
          <cell r="L29" t="str">
            <v>カミノ　ミライ</v>
          </cell>
          <cell r="M29" t="str">
            <v>佐伯陸上クラブ</v>
          </cell>
          <cell r="N29">
            <v>4</v>
          </cell>
        </row>
        <row r="30">
          <cell r="C30">
            <v>14</v>
          </cell>
          <cell r="D30" t="str">
            <v>寺嶋　凌</v>
          </cell>
          <cell r="E30" t="str">
            <v>テラシマ　リョウ</v>
          </cell>
          <cell r="F30" t="str">
            <v>渡町台陸上クラブ</v>
          </cell>
          <cell r="G30">
            <v>3</v>
          </cell>
        </row>
        <row r="31">
          <cell r="C31">
            <v>15</v>
          </cell>
          <cell r="D31" t="str">
            <v>神田　航輝</v>
          </cell>
          <cell r="E31" t="str">
            <v>カンダ　ユウキ</v>
          </cell>
          <cell r="F31" t="str">
            <v>渡町台陸上クラブ</v>
          </cell>
          <cell r="G31">
            <v>3</v>
          </cell>
        </row>
        <row r="32">
          <cell r="C32">
            <v>17</v>
          </cell>
          <cell r="D32" t="str">
            <v>嶋原　風雅</v>
          </cell>
          <cell r="E32" t="str">
            <v>シマハラ　フウガ</v>
          </cell>
          <cell r="F32" t="str">
            <v>上堅田ブラックパンサーズ</v>
          </cell>
          <cell r="G32">
            <v>3</v>
          </cell>
        </row>
        <row r="33">
          <cell r="C33">
            <v>19</v>
          </cell>
          <cell r="D33" t="str">
            <v>後藤　大輝</v>
          </cell>
          <cell r="E33" t="str">
            <v>ゴトウ　ダイキ</v>
          </cell>
          <cell r="F33" t="str">
            <v>上堅田ブラックパンサーズ</v>
          </cell>
          <cell r="G33">
            <v>3</v>
          </cell>
        </row>
        <row r="34">
          <cell r="C34">
            <v>20</v>
          </cell>
          <cell r="D34" t="str">
            <v>太田　宗佑</v>
          </cell>
          <cell r="E34" t="str">
            <v>オオタ　ソウスケ</v>
          </cell>
          <cell r="F34" t="str">
            <v>上堅田ブラックパンサーズ</v>
          </cell>
          <cell r="G34">
            <v>2</v>
          </cell>
        </row>
        <row r="35">
          <cell r="C35">
            <v>21</v>
          </cell>
          <cell r="D35" t="str">
            <v>岩崎　英翔</v>
          </cell>
          <cell r="E35" t="str">
            <v>イワサキ　エイト</v>
          </cell>
          <cell r="F35" t="str">
            <v>木立ファイターズ</v>
          </cell>
          <cell r="G35">
            <v>3</v>
          </cell>
        </row>
        <row r="36">
          <cell r="C36">
            <v>23</v>
          </cell>
          <cell r="D36" t="str">
            <v>山田　悠登</v>
          </cell>
          <cell r="E36" t="str">
            <v>ヤマダ　ユウト</v>
          </cell>
          <cell r="F36" t="str">
            <v>南アポロ</v>
          </cell>
          <cell r="G36">
            <v>3</v>
          </cell>
        </row>
        <row r="37">
          <cell r="C37">
            <v>24</v>
          </cell>
          <cell r="D37" t="str">
            <v>下川　稜太</v>
          </cell>
          <cell r="E37" t="str">
            <v>シモカワ　リョウタ</v>
          </cell>
          <cell r="F37" t="str">
            <v>南アポロ</v>
          </cell>
          <cell r="G37">
            <v>2</v>
          </cell>
        </row>
        <row r="38">
          <cell r="C38">
            <v>25</v>
          </cell>
          <cell r="D38" t="str">
            <v>坂本　楽</v>
          </cell>
          <cell r="E38" t="str">
            <v>サカモト　ガク</v>
          </cell>
          <cell r="F38" t="str">
            <v>南アポロ</v>
          </cell>
          <cell r="G38">
            <v>2</v>
          </cell>
        </row>
        <row r="39">
          <cell r="C39">
            <v>26</v>
          </cell>
          <cell r="D39" t="str">
            <v>黒木　源太</v>
          </cell>
          <cell r="E39" t="str">
            <v>クロキ　ゲンタ</v>
          </cell>
          <cell r="F39" t="str">
            <v>南アポロ</v>
          </cell>
          <cell r="G39">
            <v>2</v>
          </cell>
        </row>
        <row r="40">
          <cell r="C40">
            <v>28</v>
          </cell>
          <cell r="D40" t="str">
            <v>山田　莉乃</v>
          </cell>
          <cell r="E40" t="str">
            <v>ヤマダ　リノ</v>
          </cell>
          <cell r="F40" t="str">
            <v>南アポロ</v>
          </cell>
          <cell r="G40">
            <v>2</v>
          </cell>
        </row>
        <row r="41">
          <cell r="C41">
            <v>52</v>
          </cell>
          <cell r="D41" t="str">
            <v>梶間　蓮斗</v>
          </cell>
          <cell r="E41" t="str">
            <v>カジマ　レント</v>
          </cell>
          <cell r="F41" t="str">
            <v>ＡＣ佐伯</v>
          </cell>
          <cell r="G41">
            <v>3</v>
          </cell>
        </row>
        <row r="42">
          <cell r="C42">
            <v>54</v>
          </cell>
          <cell r="D42" t="str">
            <v>佐野　徠人</v>
          </cell>
          <cell r="E42" t="str">
            <v>サノ　ライト</v>
          </cell>
          <cell r="F42" t="str">
            <v>ＡＣ佐伯</v>
          </cell>
          <cell r="G42">
            <v>3</v>
          </cell>
        </row>
        <row r="43">
          <cell r="C43">
            <v>55</v>
          </cell>
          <cell r="D43" t="str">
            <v>佐藤　成将</v>
          </cell>
          <cell r="E43" t="str">
            <v>サトウ　ナリマサ</v>
          </cell>
          <cell r="F43" t="str">
            <v>ＡＣ佐伯</v>
          </cell>
          <cell r="G43">
            <v>3</v>
          </cell>
        </row>
        <row r="44">
          <cell r="C44">
            <v>56</v>
          </cell>
          <cell r="D44" t="str">
            <v>袖　瑞希</v>
          </cell>
          <cell r="E44" t="str">
            <v>ソデ　ミズキ</v>
          </cell>
          <cell r="F44" t="str">
            <v>ＡＣ佐伯</v>
          </cell>
          <cell r="G44">
            <v>3</v>
          </cell>
        </row>
        <row r="45">
          <cell r="C45">
            <v>57</v>
          </cell>
          <cell r="D45" t="str">
            <v>水本　侑志</v>
          </cell>
          <cell r="E45" t="str">
            <v>ミズモトユウシ</v>
          </cell>
          <cell r="F45" t="str">
            <v>ＡＣ佐伯</v>
          </cell>
          <cell r="G45">
            <v>2</v>
          </cell>
        </row>
        <row r="46">
          <cell r="C46">
            <v>72</v>
          </cell>
          <cell r="D46" t="str">
            <v>清家　大和</v>
          </cell>
          <cell r="E46" t="str">
            <v>セイケ　ヤマト</v>
          </cell>
          <cell r="F46" t="str">
            <v>ＡＣ佐伯</v>
          </cell>
          <cell r="G46">
            <v>3</v>
          </cell>
        </row>
        <row r="47">
          <cell r="C47">
            <v>73</v>
          </cell>
          <cell r="D47" t="str">
            <v>小野　篤希</v>
          </cell>
          <cell r="E47" t="str">
            <v>オノ　アツキ</v>
          </cell>
          <cell r="F47" t="str">
            <v>ＡＣ佐伯</v>
          </cell>
          <cell r="G47">
            <v>2</v>
          </cell>
        </row>
        <row r="48">
          <cell r="C48">
            <v>74</v>
          </cell>
          <cell r="D48" t="str">
            <v>森﨑　美彩音</v>
          </cell>
          <cell r="E48" t="str">
            <v>モリサキ　ミサト</v>
          </cell>
          <cell r="F48" t="str">
            <v>ＡＣ佐伯</v>
          </cell>
          <cell r="G48">
            <v>3</v>
          </cell>
        </row>
        <row r="49">
          <cell r="C49">
            <v>83</v>
          </cell>
          <cell r="D49" t="str">
            <v>八木　美月姫</v>
          </cell>
          <cell r="E49" t="str">
            <v>ヤギ　ミヅキ</v>
          </cell>
          <cell r="F49" t="str">
            <v>佐伯陸上クラブ</v>
          </cell>
          <cell r="G49">
            <v>3</v>
          </cell>
        </row>
        <row r="50">
          <cell r="C50">
            <v>84</v>
          </cell>
          <cell r="D50" t="str">
            <v>戸高　沙紀</v>
          </cell>
          <cell r="E50" t="str">
            <v>トダカ　サキ</v>
          </cell>
          <cell r="F50" t="str">
            <v>佐伯陸上クラブ</v>
          </cell>
          <cell r="G50">
            <v>2</v>
          </cell>
        </row>
        <row r="51">
          <cell r="C51">
            <v>85</v>
          </cell>
          <cell r="D51" t="str">
            <v>陸丸　史彩</v>
          </cell>
          <cell r="E51" t="str">
            <v>リクマル　シア</v>
          </cell>
          <cell r="F51" t="str">
            <v>佐伯陸上クラブ</v>
          </cell>
          <cell r="G51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8A85-A536-4F16-8C71-27574A5B70A2}">
  <dimension ref="A1:AF51"/>
  <sheetViews>
    <sheetView tabSelected="1" zoomScaleNormal="100" workbookViewId="0">
      <selection sqref="A1:O1"/>
    </sheetView>
  </sheetViews>
  <sheetFormatPr defaultRowHeight="18" x14ac:dyDescent="0.45"/>
  <cols>
    <col min="1" max="1" width="4.3984375" style="3" customWidth="1"/>
    <col min="2" max="2" width="25" customWidth="1"/>
    <col min="3" max="14" width="6.5" customWidth="1"/>
    <col min="15" max="15" width="10.19921875" style="3" customWidth="1"/>
  </cols>
  <sheetData>
    <row r="1" spans="1:32" ht="27.6" customHeight="1" x14ac:dyDescent="0.45">
      <c r="A1" s="102" t="s">
        <v>338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32" s="7" customFormat="1" ht="18.600000000000001" thickBot="1" x14ac:dyDescent="0.2">
      <c r="A2" s="119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104" t="s">
        <v>340</v>
      </c>
      <c r="O2" s="10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x14ac:dyDescent="0.2">
      <c r="A3" s="120"/>
      <c r="B3" s="84"/>
      <c r="C3" s="10"/>
      <c r="D3" s="11"/>
      <c r="E3" s="9"/>
      <c r="F3" s="11"/>
      <c r="G3" s="9"/>
      <c r="H3" s="11"/>
      <c r="I3" s="9"/>
      <c r="J3" s="11"/>
      <c r="K3" s="9"/>
      <c r="L3" s="11"/>
      <c r="M3" s="9"/>
      <c r="N3" s="12"/>
      <c r="O3" s="65"/>
    </row>
    <row r="4" spans="1:32" x14ac:dyDescent="0.45">
      <c r="A4" s="121" t="s">
        <v>0</v>
      </c>
      <c r="B4" s="74" t="s">
        <v>1</v>
      </c>
      <c r="C4" s="106" t="s">
        <v>2</v>
      </c>
      <c r="D4" s="107"/>
      <c r="E4" s="106" t="s">
        <v>3</v>
      </c>
      <c r="F4" s="107"/>
      <c r="G4" s="106" t="s">
        <v>4</v>
      </c>
      <c r="H4" s="107"/>
      <c r="I4" s="106" t="s">
        <v>5</v>
      </c>
      <c r="J4" s="107"/>
      <c r="K4" s="106" t="s">
        <v>6</v>
      </c>
      <c r="L4" s="107"/>
      <c r="M4" s="106" t="s">
        <v>7</v>
      </c>
      <c r="N4" s="108"/>
      <c r="O4" s="66" t="s">
        <v>8</v>
      </c>
    </row>
    <row r="5" spans="1:32" x14ac:dyDescent="0.2">
      <c r="A5" s="122"/>
      <c r="B5" s="76"/>
      <c r="C5" s="14"/>
      <c r="D5" s="15"/>
      <c r="E5" s="13"/>
      <c r="F5" s="15"/>
      <c r="G5" s="13"/>
      <c r="H5" s="15"/>
      <c r="I5" s="13"/>
      <c r="J5" s="15"/>
      <c r="K5" s="13"/>
      <c r="L5" s="15"/>
      <c r="M5" s="13"/>
      <c r="N5" s="16"/>
      <c r="O5" s="67"/>
    </row>
    <row r="6" spans="1:32" x14ac:dyDescent="0.45">
      <c r="A6" s="79"/>
      <c r="B6" s="78"/>
      <c r="C6" s="18" t="s">
        <v>9</v>
      </c>
      <c r="D6" s="19"/>
      <c r="E6" s="20" t="s">
        <v>10</v>
      </c>
      <c r="F6" s="19"/>
      <c r="G6" s="21" t="s">
        <v>11</v>
      </c>
      <c r="H6" s="22"/>
      <c r="I6" s="21" t="s">
        <v>12</v>
      </c>
      <c r="J6" s="22"/>
      <c r="K6" s="20" t="s">
        <v>13</v>
      </c>
      <c r="L6" s="19"/>
      <c r="M6" s="21" t="s">
        <v>14</v>
      </c>
      <c r="N6" s="23"/>
      <c r="O6" s="62"/>
    </row>
    <row r="7" spans="1:32" x14ac:dyDescent="0.45">
      <c r="A7" s="79">
        <v>1</v>
      </c>
      <c r="B7" s="78" t="s">
        <v>15</v>
      </c>
      <c r="C7" s="24" t="s">
        <v>16</v>
      </c>
      <c r="D7" s="19" t="s">
        <v>17</v>
      </c>
      <c r="E7" s="25" t="s">
        <v>18</v>
      </c>
      <c r="F7" s="19" t="s">
        <v>17</v>
      </c>
      <c r="G7" s="26" t="s">
        <v>19</v>
      </c>
      <c r="H7" s="22" t="s">
        <v>17</v>
      </c>
      <c r="I7" s="26" t="s">
        <v>20</v>
      </c>
      <c r="J7" s="22" t="s">
        <v>21</v>
      </c>
      <c r="K7" s="25" t="s">
        <v>22</v>
      </c>
      <c r="L7" s="19" t="s">
        <v>17</v>
      </c>
      <c r="M7" s="26" t="s">
        <v>23</v>
      </c>
      <c r="N7" s="23" t="s">
        <v>21</v>
      </c>
      <c r="O7" s="62" t="s">
        <v>23</v>
      </c>
    </row>
    <row r="8" spans="1:32" x14ac:dyDescent="0.45">
      <c r="A8" s="80"/>
      <c r="B8" s="81"/>
      <c r="C8" s="27" t="s">
        <v>16</v>
      </c>
      <c r="D8" s="28" t="s">
        <v>17</v>
      </c>
      <c r="E8" s="29" t="s">
        <v>24</v>
      </c>
      <c r="F8" s="28" t="s">
        <v>17</v>
      </c>
      <c r="G8" s="30" t="s">
        <v>25</v>
      </c>
      <c r="H8" s="31" t="s">
        <v>21</v>
      </c>
      <c r="I8" s="30" t="s">
        <v>26</v>
      </c>
      <c r="J8" s="31" t="s">
        <v>21</v>
      </c>
      <c r="K8" s="29" t="s">
        <v>27</v>
      </c>
      <c r="L8" s="28" t="s">
        <v>17</v>
      </c>
      <c r="M8" s="30" t="s">
        <v>16</v>
      </c>
      <c r="N8" s="32" t="s">
        <v>21</v>
      </c>
      <c r="O8" s="63"/>
    </row>
    <row r="9" spans="1:32" x14ac:dyDescent="0.45">
      <c r="A9" s="79"/>
      <c r="B9" s="78"/>
      <c r="C9" s="33" t="s">
        <v>28</v>
      </c>
      <c r="D9" s="22"/>
      <c r="E9" s="21" t="s">
        <v>29</v>
      </c>
      <c r="F9" s="22"/>
      <c r="G9" s="20" t="s">
        <v>30</v>
      </c>
      <c r="H9" s="19"/>
      <c r="I9" s="20" t="s">
        <v>31</v>
      </c>
      <c r="J9" s="19"/>
      <c r="K9" s="21" t="s">
        <v>32</v>
      </c>
      <c r="L9" s="22"/>
      <c r="M9" s="20" t="s">
        <v>33</v>
      </c>
      <c r="N9" s="34"/>
      <c r="O9" s="62"/>
    </row>
    <row r="10" spans="1:32" x14ac:dyDescent="0.45">
      <c r="A10" s="79">
        <v>2</v>
      </c>
      <c r="B10" s="78" t="s">
        <v>34</v>
      </c>
      <c r="C10" s="35" t="s">
        <v>35</v>
      </c>
      <c r="D10" s="22" t="s">
        <v>21</v>
      </c>
      <c r="E10" s="26" t="s">
        <v>36</v>
      </c>
      <c r="F10" s="22" t="s">
        <v>21</v>
      </c>
      <c r="G10" s="25" t="s">
        <v>37</v>
      </c>
      <c r="H10" s="19" t="s">
        <v>21</v>
      </c>
      <c r="I10" s="25" t="s">
        <v>38</v>
      </c>
      <c r="J10" s="19" t="s">
        <v>17</v>
      </c>
      <c r="K10" s="26" t="s">
        <v>39</v>
      </c>
      <c r="L10" s="22" t="s">
        <v>21</v>
      </c>
      <c r="M10" s="25" t="s">
        <v>40</v>
      </c>
      <c r="N10" s="34" t="s">
        <v>17</v>
      </c>
      <c r="O10" s="62" t="s">
        <v>40</v>
      </c>
    </row>
    <row r="11" spans="1:32" x14ac:dyDescent="0.45">
      <c r="A11" s="80"/>
      <c r="B11" s="81"/>
      <c r="C11" s="36" t="s">
        <v>35</v>
      </c>
      <c r="D11" s="31" t="s">
        <v>21</v>
      </c>
      <c r="E11" s="30" t="s">
        <v>41</v>
      </c>
      <c r="F11" s="31" t="s">
        <v>21</v>
      </c>
      <c r="G11" s="29" t="s">
        <v>42</v>
      </c>
      <c r="H11" s="28" t="s">
        <v>17</v>
      </c>
      <c r="I11" s="29" t="s">
        <v>43</v>
      </c>
      <c r="J11" s="28" t="s">
        <v>44</v>
      </c>
      <c r="K11" s="30" t="s">
        <v>35</v>
      </c>
      <c r="L11" s="31" t="s">
        <v>21</v>
      </c>
      <c r="M11" s="29" t="s">
        <v>45</v>
      </c>
      <c r="N11" s="37" t="s">
        <v>17</v>
      </c>
      <c r="O11" s="63"/>
    </row>
    <row r="12" spans="1:32" x14ac:dyDescent="0.45">
      <c r="A12" s="79"/>
      <c r="B12" s="78"/>
      <c r="C12" s="18" t="s">
        <v>46</v>
      </c>
      <c r="D12" s="19"/>
      <c r="E12" s="20" t="s">
        <v>47</v>
      </c>
      <c r="F12" s="19"/>
      <c r="G12" s="20" t="s">
        <v>48</v>
      </c>
      <c r="H12" s="19"/>
      <c r="I12" s="20" t="s">
        <v>49</v>
      </c>
      <c r="J12" s="19"/>
      <c r="K12" s="20" t="s">
        <v>50</v>
      </c>
      <c r="L12" s="19"/>
      <c r="M12" s="20" t="s">
        <v>51</v>
      </c>
      <c r="N12" s="34"/>
      <c r="O12" s="62"/>
    </row>
    <row r="13" spans="1:32" x14ac:dyDescent="0.45">
      <c r="A13" s="79">
        <v>3</v>
      </c>
      <c r="B13" s="78" t="s">
        <v>52</v>
      </c>
      <c r="C13" s="24" t="s">
        <v>53</v>
      </c>
      <c r="D13" s="19" t="s">
        <v>44</v>
      </c>
      <c r="E13" s="25" t="s">
        <v>54</v>
      </c>
      <c r="F13" s="19" t="s">
        <v>44</v>
      </c>
      <c r="G13" s="25" t="s">
        <v>55</v>
      </c>
      <c r="H13" s="19" t="s">
        <v>44</v>
      </c>
      <c r="I13" s="25" t="s">
        <v>56</v>
      </c>
      <c r="J13" s="19" t="s">
        <v>44</v>
      </c>
      <c r="K13" s="25" t="s">
        <v>57</v>
      </c>
      <c r="L13" s="19" t="s">
        <v>44</v>
      </c>
      <c r="M13" s="25" t="s">
        <v>58</v>
      </c>
      <c r="N13" s="34" t="s">
        <v>44</v>
      </c>
      <c r="O13" s="62" t="s">
        <v>58</v>
      </c>
    </row>
    <row r="14" spans="1:32" x14ac:dyDescent="0.45">
      <c r="A14" s="80"/>
      <c r="B14" s="81"/>
      <c r="C14" s="27" t="s">
        <v>53</v>
      </c>
      <c r="D14" s="28" t="s">
        <v>44</v>
      </c>
      <c r="E14" s="29" t="s">
        <v>59</v>
      </c>
      <c r="F14" s="28" t="s">
        <v>60</v>
      </c>
      <c r="G14" s="29" t="s">
        <v>61</v>
      </c>
      <c r="H14" s="28" t="s">
        <v>44</v>
      </c>
      <c r="I14" s="29" t="s">
        <v>62</v>
      </c>
      <c r="J14" s="28" t="s">
        <v>63</v>
      </c>
      <c r="K14" s="29" t="s">
        <v>64</v>
      </c>
      <c r="L14" s="28" t="s">
        <v>44</v>
      </c>
      <c r="M14" s="29" t="s">
        <v>65</v>
      </c>
      <c r="N14" s="37" t="s">
        <v>66</v>
      </c>
      <c r="O14" s="63"/>
    </row>
    <row r="15" spans="1:32" x14ac:dyDescent="0.45">
      <c r="A15" s="79"/>
      <c r="B15" s="78"/>
      <c r="C15" s="18" t="s">
        <v>67</v>
      </c>
      <c r="D15" s="19"/>
      <c r="E15" s="20" t="s">
        <v>68</v>
      </c>
      <c r="F15" s="19"/>
      <c r="G15" s="20" t="s">
        <v>69</v>
      </c>
      <c r="H15" s="19"/>
      <c r="I15" s="20" t="s">
        <v>70</v>
      </c>
      <c r="J15" s="19"/>
      <c r="K15" s="20" t="s">
        <v>71</v>
      </c>
      <c r="L15" s="19"/>
      <c r="M15" s="20" t="s">
        <v>72</v>
      </c>
      <c r="N15" s="34"/>
      <c r="O15" s="62"/>
    </row>
    <row r="16" spans="1:32" x14ac:dyDescent="0.45">
      <c r="A16" s="79">
        <v>4</v>
      </c>
      <c r="B16" s="78" t="s">
        <v>73</v>
      </c>
      <c r="C16" s="24" t="s">
        <v>74</v>
      </c>
      <c r="D16" s="19" t="s">
        <v>60</v>
      </c>
      <c r="E16" s="25" t="s">
        <v>75</v>
      </c>
      <c r="F16" s="19" t="s">
        <v>60</v>
      </c>
      <c r="G16" s="25" t="s">
        <v>76</v>
      </c>
      <c r="H16" s="19" t="s">
        <v>60</v>
      </c>
      <c r="I16" s="25" t="s">
        <v>77</v>
      </c>
      <c r="J16" s="19" t="s">
        <v>60</v>
      </c>
      <c r="K16" s="25" t="s">
        <v>78</v>
      </c>
      <c r="L16" s="19" t="s">
        <v>79</v>
      </c>
      <c r="M16" s="25" t="s">
        <v>80</v>
      </c>
      <c r="N16" s="34" t="s">
        <v>60</v>
      </c>
      <c r="O16" s="62" t="s">
        <v>80</v>
      </c>
    </row>
    <row r="17" spans="1:15" x14ac:dyDescent="0.45">
      <c r="A17" s="80"/>
      <c r="B17" s="81"/>
      <c r="C17" s="27" t="s">
        <v>74</v>
      </c>
      <c r="D17" s="28" t="s">
        <v>60</v>
      </c>
      <c r="E17" s="29" t="s">
        <v>81</v>
      </c>
      <c r="F17" s="28" t="s">
        <v>44</v>
      </c>
      <c r="G17" s="29" t="s">
        <v>82</v>
      </c>
      <c r="H17" s="28" t="s">
        <v>60</v>
      </c>
      <c r="I17" s="29" t="s">
        <v>83</v>
      </c>
      <c r="J17" s="28" t="s">
        <v>79</v>
      </c>
      <c r="K17" s="29" t="s">
        <v>84</v>
      </c>
      <c r="L17" s="28" t="s">
        <v>66</v>
      </c>
      <c r="M17" s="29" t="s">
        <v>59</v>
      </c>
      <c r="N17" s="37" t="s">
        <v>79</v>
      </c>
      <c r="O17" s="63"/>
    </row>
    <row r="18" spans="1:15" x14ac:dyDescent="0.45">
      <c r="A18" s="79"/>
      <c r="B18" s="78"/>
      <c r="C18" s="18" t="s">
        <v>85</v>
      </c>
      <c r="D18" s="19"/>
      <c r="E18" s="20" t="s">
        <v>86</v>
      </c>
      <c r="F18" s="19"/>
      <c r="G18" s="20" t="s">
        <v>87</v>
      </c>
      <c r="H18" s="19"/>
      <c r="I18" s="20" t="s">
        <v>88</v>
      </c>
      <c r="J18" s="19"/>
      <c r="K18" s="20" t="s">
        <v>89</v>
      </c>
      <c r="L18" s="19"/>
      <c r="M18" s="20" t="s">
        <v>90</v>
      </c>
      <c r="N18" s="34"/>
      <c r="O18" s="62"/>
    </row>
    <row r="19" spans="1:15" x14ac:dyDescent="0.45">
      <c r="A19" s="79">
        <v>5</v>
      </c>
      <c r="B19" s="78" t="s">
        <v>91</v>
      </c>
      <c r="C19" s="24" t="s">
        <v>92</v>
      </c>
      <c r="D19" s="19" t="s">
        <v>63</v>
      </c>
      <c r="E19" s="25" t="s">
        <v>93</v>
      </c>
      <c r="F19" s="19" t="s">
        <v>94</v>
      </c>
      <c r="G19" s="25" t="s">
        <v>95</v>
      </c>
      <c r="H19" s="19" t="s">
        <v>79</v>
      </c>
      <c r="I19" s="25" t="s">
        <v>96</v>
      </c>
      <c r="J19" s="19" t="s">
        <v>97</v>
      </c>
      <c r="K19" s="25" t="s">
        <v>98</v>
      </c>
      <c r="L19" s="19" t="s">
        <v>97</v>
      </c>
      <c r="M19" s="25" t="s">
        <v>99</v>
      </c>
      <c r="N19" s="34" t="s">
        <v>79</v>
      </c>
      <c r="O19" s="62" t="s">
        <v>99</v>
      </c>
    </row>
    <row r="20" spans="1:15" x14ac:dyDescent="0.45">
      <c r="A20" s="80"/>
      <c r="B20" s="81"/>
      <c r="C20" s="27" t="s">
        <v>92</v>
      </c>
      <c r="D20" s="28" t="s">
        <v>63</v>
      </c>
      <c r="E20" s="29" t="s">
        <v>100</v>
      </c>
      <c r="F20" s="28" t="s">
        <v>66</v>
      </c>
      <c r="G20" s="29" t="s">
        <v>101</v>
      </c>
      <c r="H20" s="28" t="s">
        <v>79</v>
      </c>
      <c r="I20" s="29" t="s">
        <v>102</v>
      </c>
      <c r="J20" s="28" t="s">
        <v>97</v>
      </c>
      <c r="K20" s="29" t="s">
        <v>101</v>
      </c>
      <c r="L20" s="28" t="s">
        <v>60</v>
      </c>
      <c r="M20" s="29" t="s">
        <v>43</v>
      </c>
      <c r="N20" s="37" t="s">
        <v>60</v>
      </c>
      <c r="O20" s="63"/>
    </row>
    <row r="21" spans="1:15" x14ac:dyDescent="0.45">
      <c r="A21" s="79"/>
      <c r="B21" s="78"/>
      <c r="C21" s="18" t="s">
        <v>103</v>
      </c>
      <c r="D21" s="19"/>
      <c r="E21" s="20" t="s">
        <v>104</v>
      </c>
      <c r="F21" s="19"/>
      <c r="G21" s="20" t="s">
        <v>105</v>
      </c>
      <c r="H21" s="19"/>
      <c r="I21" s="20" t="s">
        <v>106</v>
      </c>
      <c r="J21" s="19"/>
      <c r="K21" s="20" t="s">
        <v>107</v>
      </c>
      <c r="L21" s="19"/>
      <c r="M21" s="20" t="s">
        <v>108</v>
      </c>
      <c r="N21" s="34"/>
      <c r="O21" s="62"/>
    </row>
    <row r="22" spans="1:15" x14ac:dyDescent="0.45">
      <c r="A22" s="79">
        <v>6</v>
      </c>
      <c r="B22" s="78" t="s">
        <v>109</v>
      </c>
      <c r="C22" s="24" t="s">
        <v>82</v>
      </c>
      <c r="D22" s="19" t="s">
        <v>94</v>
      </c>
      <c r="E22" s="25" t="s">
        <v>110</v>
      </c>
      <c r="F22" s="19" t="s">
        <v>79</v>
      </c>
      <c r="G22" s="25" t="s">
        <v>95</v>
      </c>
      <c r="H22" s="19" t="s">
        <v>97</v>
      </c>
      <c r="I22" s="25" t="s">
        <v>111</v>
      </c>
      <c r="J22" s="19" t="s">
        <v>79</v>
      </c>
      <c r="K22" s="25" t="s">
        <v>112</v>
      </c>
      <c r="L22" s="19" t="s">
        <v>60</v>
      </c>
      <c r="M22" s="25" t="s">
        <v>113</v>
      </c>
      <c r="N22" s="34" t="s">
        <v>97</v>
      </c>
      <c r="O22" s="62" t="s">
        <v>113</v>
      </c>
    </row>
    <row r="23" spans="1:15" x14ac:dyDescent="0.45">
      <c r="A23" s="80"/>
      <c r="B23" s="81"/>
      <c r="C23" s="27" t="s">
        <v>82</v>
      </c>
      <c r="D23" s="28" t="s">
        <v>94</v>
      </c>
      <c r="E23" s="29" t="s">
        <v>114</v>
      </c>
      <c r="F23" s="28" t="s">
        <v>79</v>
      </c>
      <c r="G23" s="29" t="s">
        <v>115</v>
      </c>
      <c r="H23" s="28" t="s">
        <v>97</v>
      </c>
      <c r="I23" s="29" t="s">
        <v>82</v>
      </c>
      <c r="J23" s="28" t="s">
        <v>17</v>
      </c>
      <c r="K23" s="29" t="s">
        <v>116</v>
      </c>
      <c r="L23" s="28" t="s">
        <v>63</v>
      </c>
      <c r="M23" s="29" t="s">
        <v>117</v>
      </c>
      <c r="N23" s="37" t="s">
        <v>94</v>
      </c>
      <c r="O23" s="63"/>
    </row>
    <row r="24" spans="1:15" x14ac:dyDescent="0.45">
      <c r="A24" s="79"/>
      <c r="B24" s="78"/>
      <c r="C24" s="18" t="s">
        <v>118</v>
      </c>
      <c r="D24" s="19"/>
      <c r="E24" s="20" t="s">
        <v>119</v>
      </c>
      <c r="F24" s="19"/>
      <c r="G24" s="20" t="s">
        <v>120</v>
      </c>
      <c r="H24" s="19"/>
      <c r="I24" s="20" t="s">
        <v>121</v>
      </c>
      <c r="J24" s="19"/>
      <c r="K24" s="20" t="s">
        <v>122</v>
      </c>
      <c r="L24" s="19"/>
      <c r="M24" s="20" t="s">
        <v>123</v>
      </c>
      <c r="N24" s="34"/>
      <c r="O24" s="62"/>
    </row>
    <row r="25" spans="1:15" x14ac:dyDescent="0.45">
      <c r="A25" s="79">
        <v>7</v>
      </c>
      <c r="B25" s="78" t="s">
        <v>124</v>
      </c>
      <c r="C25" s="24" t="s">
        <v>125</v>
      </c>
      <c r="D25" s="19" t="s">
        <v>66</v>
      </c>
      <c r="E25" s="25" t="s">
        <v>126</v>
      </c>
      <c r="F25" s="19" t="s">
        <v>66</v>
      </c>
      <c r="G25" s="25" t="s">
        <v>127</v>
      </c>
      <c r="H25" s="19" t="s">
        <v>128</v>
      </c>
      <c r="I25" s="25" t="s">
        <v>129</v>
      </c>
      <c r="J25" s="19" t="s">
        <v>63</v>
      </c>
      <c r="K25" s="25" t="s">
        <v>130</v>
      </c>
      <c r="L25" s="19" t="s">
        <v>63</v>
      </c>
      <c r="M25" s="25" t="s">
        <v>131</v>
      </c>
      <c r="N25" s="34" t="s">
        <v>63</v>
      </c>
      <c r="O25" s="62" t="s">
        <v>131</v>
      </c>
    </row>
    <row r="26" spans="1:15" x14ac:dyDescent="0.45">
      <c r="A26" s="80"/>
      <c r="B26" s="81"/>
      <c r="C26" s="27" t="s">
        <v>125</v>
      </c>
      <c r="D26" s="28" t="s">
        <v>66</v>
      </c>
      <c r="E26" s="29" t="s">
        <v>132</v>
      </c>
      <c r="F26" s="28" t="s">
        <v>63</v>
      </c>
      <c r="G26" s="29" t="s">
        <v>117</v>
      </c>
      <c r="H26" s="28" t="s">
        <v>133</v>
      </c>
      <c r="I26" s="29" t="s">
        <v>115</v>
      </c>
      <c r="J26" s="28" t="s">
        <v>60</v>
      </c>
      <c r="K26" s="29" t="s">
        <v>101</v>
      </c>
      <c r="L26" s="28" t="s">
        <v>60</v>
      </c>
      <c r="M26" s="29" t="s">
        <v>134</v>
      </c>
      <c r="N26" s="37" t="s">
        <v>97</v>
      </c>
      <c r="O26" s="63"/>
    </row>
    <row r="27" spans="1:15" x14ac:dyDescent="0.45">
      <c r="A27" s="79"/>
      <c r="B27" s="78"/>
      <c r="C27" s="18" t="s">
        <v>135</v>
      </c>
      <c r="D27" s="19"/>
      <c r="E27" s="20" t="s">
        <v>136</v>
      </c>
      <c r="F27" s="19"/>
      <c r="G27" s="20" t="s">
        <v>137</v>
      </c>
      <c r="H27" s="19"/>
      <c r="I27" s="20" t="s">
        <v>138</v>
      </c>
      <c r="J27" s="19"/>
      <c r="K27" s="20" t="s">
        <v>139</v>
      </c>
      <c r="L27" s="19"/>
      <c r="M27" s="20" t="s">
        <v>140</v>
      </c>
      <c r="N27" s="34"/>
      <c r="O27" s="62"/>
    </row>
    <row r="28" spans="1:15" x14ac:dyDescent="0.45">
      <c r="A28" s="79">
        <v>8</v>
      </c>
      <c r="B28" s="78" t="s">
        <v>141</v>
      </c>
      <c r="C28" s="24" t="s">
        <v>92</v>
      </c>
      <c r="D28" s="19" t="s">
        <v>97</v>
      </c>
      <c r="E28" s="25" t="s">
        <v>142</v>
      </c>
      <c r="F28" s="19" t="s">
        <v>63</v>
      </c>
      <c r="G28" s="25" t="s">
        <v>143</v>
      </c>
      <c r="H28" s="19" t="s">
        <v>94</v>
      </c>
      <c r="I28" s="25" t="s">
        <v>144</v>
      </c>
      <c r="J28" s="19" t="s">
        <v>66</v>
      </c>
      <c r="K28" s="25" t="s">
        <v>145</v>
      </c>
      <c r="L28" s="19" t="s">
        <v>66</v>
      </c>
      <c r="M28" s="25" t="s">
        <v>146</v>
      </c>
      <c r="N28" s="34" t="s">
        <v>94</v>
      </c>
      <c r="O28" s="62" t="s">
        <v>146</v>
      </c>
    </row>
    <row r="29" spans="1:15" x14ac:dyDescent="0.45">
      <c r="A29" s="80"/>
      <c r="B29" s="81"/>
      <c r="C29" s="27" t="s">
        <v>92</v>
      </c>
      <c r="D29" s="28" t="s">
        <v>97</v>
      </c>
      <c r="E29" s="29" t="s">
        <v>134</v>
      </c>
      <c r="F29" s="28" t="s">
        <v>94</v>
      </c>
      <c r="G29" s="29" t="s">
        <v>147</v>
      </c>
      <c r="H29" s="28" t="s">
        <v>128</v>
      </c>
      <c r="I29" s="29" t="s">
        <v>148</v>
      </c>
      <c r="J29" s="28" t="s">
        <v>94</v>
      </c>
      <c r="K29" s="29" t="s">
        <v>116</v>
      </c>
      <c r="L29" s="28" t="s">
        <v>63</v>
      </c>
      <c r="M29" s="29" t="s">
        <v>92</v>
      </c>
      <c r="N29" s="37" t="s">
        <v>44</v>
      </c>
      <c r="O29" s="63"/>
    </row>
    <row r="30" spans="1:15" x14ac:dyDescent="0.45">
      <c r="A30" s="79"/>
      <c r="B30" s="78"/>
      <c r="C30" s="18" t="s">
        <v>149</v>
      </c>
      <c r="D30" s="19"/>
      <c r="E30" s="20" t="s">
        <v>150</v>
      </c>
      <c r="F30" s="19"/>
      <c r="G30" s="20" t="s">
        <v>151</v>
      </c>
      <c r="H30" s="19"/>
      <c r="I30" s="20" t="s">
        <v>152</v>
      </c>
      <c r="J30" s="19"/>
      <c r="K30" s="20" t="s">
        <v>153</v>
      </c>
      <c r="L30" s="19"/>
      <c r="M30" s="20" t="s">
        <v>154</v>
      </c>
      <c r="N30" s="34"/>
      <c r="O30" s="62"/>
    </row>
    <row r="31" spans="1:15" x14ac:dyDescent="0.45">
      <c r="A31" s="79">
        <v>9</v>
      </c>
      <c r="B31" s="78" t="s">
        <v>155</v>
      </c>
      <c r="C31" s="24" t="s">
        <v>24</v>
      </c>
      <c r="D31" s="19" t="s">
        <v>79</v>
      </c>
      <c r="E31" s="25" t="s">
        <v>156</v>
      </c>
      <c r="F31" s="19" t="s">
        <v>97</v>
      </c>
      <c r="G31" s="25" t="s">
        <v>157</v>
      </c>
      <c r="H31" s="19" t="s">
        <v>63</v>
      </c>
      <c r="I31" s="25" t="s">
        <v>144</v>
      </c>
      <c r="J31" s="19" t="s">
        <v>94</v>
      </c>
      <c r="K31" s="25" t="s">
        <v>158</v>
      </c>
      <c r="L31" s="19" t="s">
        <v>94</v>
      </c>
      <c r="M31" s="25" t="s">
        <v>159</v>
      </c>
      <c r="N31" s="34" t="s">
        <v>66</v>
      </c>
      <c r="O31" s="62" t="s">
        <v>159</v>
      </c>
    </row>
    <row r="32" spans="1:15" x14ac:dyDescent="0.45">
      <c r="A32" s="80"/>
      <c r="B32" s="81"/>
      <c r="C32" s="27" t="s">
        <v>24</v>
      </c>
      <c r="D32" s="28" t="s">
        <v>79</v>
      </c>
      <c r="E32" s="29" t="s">
        <v>160</v>
      </c>
      <c r="F32" s="28" t="s">
        <v>128</v>
      </c>
      <c r="G32" s="29" t="s">
        <v>100</v>
      </c>
      <c r="H32" s="28" t="s">
        <v>63</v>
      </c>
      <c r="I32" s="29" t="s">
        <v>161</v>
      </c>
      <c r="J32" s="28" t="s">
        <v>128</v>
      </c>
      <c r="K32" s="29" t="s">
        <v>162</v>
      </c>
      <c r="L32" s="28" t="s">
        <v>97</v>
      </c>
      <c r="M32" s="29" t="s">
        <v>102</v>
      </c>
      <c r="N32" s="37" t="s">
        <v>128</v>
      </c>
      <c r="O32" s="63"/>
    </row>
    <row r="33" spans="1:15" x14ac:dyDescent="0.45">
      <c r="A33" s="79"/>
      <c r="B33" s="78"/>
      <c r="C33" s="18" t="s">
        <v>163</v>
      </c>
      <c r="D33" s="19"/>
      <c r="E33" s="20" t="s">
        <v>164</v>
      </c>
      <c r="F33" s="19"/>
      <c r="G33" s="20" t="s">
        <v>165</v>
      </c>
      <c r="H33" s="19"/>
      <c r="I33" s="20" t="s">
        <v>166</v>
      </c>
      <c r="J33" s="19"/>
      <c r="K33" s="20" t="s">
        <v>167</v>
      </c>
      <c r="L33" s="19"/>
      <c r="M33" s="20" t="s">
        <v>168</v>
      </c>
      <c r="N33" s="34"/>
      <c r="O33" s="62"/>
    </row>
    <row r="34" spans="1:15" x14ac:dyDescent="0.45">
      <c r="A34" s="79">
        <v>10</v>
      </c>
      <c r="B34" s="78" t="s">
        <v>169</v>
      </c>
      <c r="C34" s="24" t="s">
        <v>100</v>
      </c>
      <c r="D34" s="19" t="s">
        <v>128</v>
      </c>
      <c r="E34" s="25" t="s">
        <v>170</v>
      </c>
      <c r="F34" s="19" t="s">
        <v>128</v>
      </c>
      <c r="G34" s="25" t="s">
        <v>171</v>
      </c>
      <c r="H34" s="19" t="s">
        <v>66</v>
      </c>
      <c r="I34" s="25" t="s">
        <v>172</v>
      </c>
      <c r="J34" s="19" t="s">
        <v>128</v>
      </c>
      <c r="K34" s="25" t="s">
        <v>173</v>
      </c>
      <c r="L34" s="19" t="s">
        <v>128</v>
      </c>
      <c r="M34" s="25" t="s">
        <v>174</v>
      </c>
      <c r="N34" s="34" t="s">
        <v>128</v>
      </c>
      <c r="O34" s="62" t="s">
        <v>174</v>
      </c>
    </row>
    <row r="35" spans="1:15" x14ac:dyDescent="0.45">
      <c r="A35" s="80"/>
      <c r="B35" s="81"/>
      <c r="C35" s="27" t="s">
        <v>100</v>
      </c>
      <c r="D35" s="28" t="s">
        <v>128</v>
      </c>
      <c r="E35" s="29" t="s">
        <v>115</v>
      </c>
      <c r="F35" s="28" t="s">
        <v>97</v>
      </c>
      <c r="G35" s="29" t="s">
        <v>83</v>
      </c>
      <c r="H35" s="28" t="s">
        <v>94</v>
      </c>
      <c r="I35" s="29" t="s">
        <v>175</v>
      </c>
      <c r="J35" s="28" t="s">
        <v>66</v>
      </c>
      <c r="K35" s="29" t="s">
        <v>176</v>
      </c>
      <c r="L35" s="28" t="s">
        <v>133</v>
      </c>
      <c r="M35" s="29" t="s">
        <v>177</v>
      </c>
      <c r="N35" s="37" t="s">
        <v>63</v>
      </c>
      <c r="O35" s="63"/>
    </row>
    <row r="36" spans="1:15" x14ac:dyDescent="0.45">
      <c r="A36" s="79"/>
      <c r="B36" s="78"/>
      <c r="C36" s="18" t="s">
        <v>178</v>
      </c>
      <c r="D36" s="19"/>
      <c r="E36" s="20" t="s">
        <v>179</v>
      </c>
      <c r="F36" s="19"/>
      <c r="G36" s="20" t="s">
        <v>180</v>
      </c>
      <c r="H36" s="19"/>
      <c r="I36" s="20" t="s">
        <v>181</v>
      </c>
      <c r="J36" s="19"/>
      <c r="K36" s="20" t="s">
        <v>182</v>
      </c>
      <c r="L36" s="19"/>
      <c r="M36" s="20" t="s">
        <v>183</v>
      </c>
      <c r="N36" s="34"/>
      <c r="O36" s="62"/>
    </row>
    <row r="37" spans="1:15" x14ac:dyDescent="0.45">
      <c r="A37" s="79">
        <v>11</v>
      </c>
      <c r="B37" s="78" t="s">
        <v>184</v>
      </c>
      <c r="C37" s="24" t="s">
        <v>84</v>
      </c>
      <c r="D37" s="19" t="s">
        <v>185</v>
      </c>
      <c r="E37" s="25" t="s">
        <v>186</v>
      </c>
      <c r="F37" s="19" t="s">
        <v>187</v>
      </c>
      <c r="G37" s="25" t="s">
        <v>188</v>
      </c>
      <c r="H37" s="19" t="s">
        <v>189</v>
      </c>
      <c r="I37" s="25" t="s">
        <v>190</v>
      </c>
      <c r="J37" s="19" t="s">
        <v>133</v>
      </c>
      <c r="K37" s="25" t="s">
        <v>191</v>
      </c>
      <c r="L37" s="19" t="s">
        <v>133</v>
      </c>
      <c r="M37" s="25" t="s">
        <v>192</v>
      </c>
      <c r="N37" s="34" t="s">
        <v>133</v>
      </c>
      <c r="O37" s="62" t="s">
        <v>192</v>
      </c>
    </row>
    <row r="38" spans="1:15" x14ac:dyDescent="0.45">
      <c r="A38" s="80"/>
      <c r="B38" s="81"/>
      <c r="C38" s="27" t="s">
        <v>84</v>
      </c>
      <c r="D38" s="28" t="s">
        <v>185</v>
      </c>
      <c r="E38" s="29" t="s">
        <v>193</v>
      </c>
      <c r="F38" s="28" t="s">
        <v>185</v>
      </c>
      <c r="G38" s="29" t="s">
        <v>84</v>
      </c>
      <c r="H38" s="28" t="s">
        <v>66</v>
      </c>
      <c r="I38" s="29" t="s">
        <v>194</v>
      </c>
      <c r="J38" s="28" t="s">
        <v>189</v>
      </c>
      <c r="K38" s="29" t="s">
        <v>62</v>
      </c>
      <c r="L38" s="28" t="s">
        <v>128</v>
      </c>
      <c r="M38" s="29" t="s">
        <v>148</v>
      </c>
      <c r="N38" s="37" t="s">
        <v>133</v>
      </c>
      <c r="O38" s="63"/>
    </row>
    <row r="39" spans="1:15" x14ac:dyDescent="0.45">
      <c r="A39" s="79"/>
      <c r="B39" s="78"/>
      <c r="C39" s="18" t="s">
        <v>195</v>
      </c>
      <c r="D39" s="19"/>
      <c r="E39" s="20" t="s">
        <v>196</v>
      </c>
      <c r="F39" s="19"/>
      <c r="G39" s="20" t="s">
        <v>197</v>
      </c>
      <c r="H39" s="19"/>
      <c r="I39" s="20" t="s">
        <v>198</v>
      </c>
      <c r="J39" s="19"/>
      <c r="K39" s="20" t="s">
        <v>199</v>
      </c>
      <c r="L39" s="19"/>
      <c r="M39" s="20" t="s">
        <v>200</v>
      </c>
      <c r="N39" s="34"/>
      <c r="O39" s="62"/>
    </row>
    <row r="40" spans="1:15" x14ac:dyDescent="0.45">
      <c r="A40" s="79">
        <v>12</v>
      </c>
      <c r="B40" s="78" t="s">
        <v>201</v>
      </c>
      <c r="C40" s="24" t="s">
        <v>202</v>
      </c>
      <c r="D40" s="19" t="s">
        <v>189</v>
      </c>
      <c r="E40" s="25" t="s">
        <v>203</v>
      </c>
      <c r="F40" s="19" t="s">
        <v>189</v>
      </c>
      <c r="G40" s="25" t="s">
        <v>204</v>
      </c>
      <c r="H40" s="19" t="s">
        <v>187</v>
      </c>
      <c r="I40" s="25" t="s">
        <v>205</v>
      </c>
      <c r="J40" s="19" t="s">
        <v>189</v>
      </c>
      <c r="K40" s="25" t="s">
        <v>206</v>
      </c>
      <c r="L40" s="19" t="s">
        <v>189</v>
      </c>
      <c r="M40" s="25" t="s">
        <v>207</v>
      </c>
      <c r="N40" s="34" t="s">
        <v>189</v>
      </c>
      <c r="O40" s="62" t="s">
        <v>207</v>
      </c>
    </row>
    <row r="41" spans="1:15" x14ac:dyDescent="0.45">
      <c r="A41" s="80"/>
      <c r="B41" s="81"/>
      <c r="C41" s="27" t="s">
        <v>202</v>
      </c>
      <c r="D41" s="28" t="s">
        <v>189</v>
      </c>
      <c r="E41" s="29" t="s">
        <v>208</v>
      </c>
      <c r="F41" s="28" t="s">
        <v>133</v>
      </c>
      <c r="G41" s="29" t="s">
        <v>209</v>
      </c>
      <c r="H41" s="28" t="s">
        <v>185</v>
      </c>
      <c r="I41" s="29" t="s">
        <v>209</v>
      </c>
      <c r="J41" s="28" t="s">
        <v>133</v>
      </c>
      <c r="K41" s="29" t="s">
        <v>210</v>
      </c>
      <c r="L41" s="28" t="s">
        <v>185</v>
      </c>
      <c r="M41" s="29" t="s">
        <v>210</v>
      </c>
      <c r="N41" s="37" t="s">
        <v>211</v>
      </c>
      <c r="O41" s="63"/>
    </row>
    <row r="42" spans="1:15" x14ac:dyDescent="0.45">
      <c r="A42" s="79"/>
      <c r="B42" s="78"/>
      <c r="C42" s="18" t="s">
        <v>212</v>
      </c>
      <c r="D42" s="19"/>
      <c r="E42" s="20" t="s">
        <v>213</v>
      </c>
      <c r="F42" s="19"/>
      <c r="G42" s="20" t="s">
        <v>214</v>
      </c>
      <c r="H42" s="19"/>
      <c r="I42" s="20" t="s">
        <v>215</v>
      </c>
      <c r="J42" s="19"/>
      <c r="K42" s="20" t="s">
        <v>216</v>
      </c>
      <c r="L42" s="19"/>
      <c r="M42" s="20" t="s">
        <v>217</v>
      </c>
      <c r="N42" s="34"/>
      <c r="O42" s="62"/>
    </row>
    <row r="43" spans="1:15" x14ac:dyDescent="0.45">
      <c r="A43" s="79">
        <v>13</v>
      </c>
      <c r="B43" s="78" t="s">
        <v>218</v>
      </c>
      <c r="C43" s="24" t="s">
        <v>83</v>
      </c>
      <c r="D43" s="19" t="s">
        <v>133</v>
      </c>
      <c r="E43" s="25" t="s">
        <v>219</v>
      </c>
      <c r="F43" s="19" t="s">
        <v>133</v>
      </c>
      <c r="G43" s="25" t="s">
        <v>220</v>
      </c>
      <c r="H43" s="19" t="s">
        <v>133</v>
      </c>
      <c r="I43" s="25" t="s">
        <v>221</v>
      </c>
      <c r="J43" s="19" t="s">
        <v>187</v>
      </c>
      <c r="K43" s="25" t="s">
        <v>222</v>
      </c>
      <c r="L43" s="19" t="s">
        <v>185</v>
      </c>
      <c r="M43" s="25" t="s">
        <v>223</v>
      </c>
      <c r="N43" s="34" t="s">
        <v>187</v>
      </c>
      <c r="O43" s="62" t="s">
        <v>223</v>
      </c>
    </row>
    <row r="44" spans="1:15" x14ac:dyDescent="0.45">
      <c r="A44" s="80"/>
      <c r="B44" s="81"/>
      <c r="C44" s="27" t="s">
        <v>83</v>
      </c>
      <c r="D44" s="28" t="s">
        <v>133</v>
      </c>
      <c r="E44" s="29" t="s">
        <v>208</v>
      </c>
      <c r="F44" s="28" t="s">
        <v>133</v>
      </c>
      <c r="G44" s="29" t="s">
        <v>224</v>
      </c>
      <c r="H44" s="28" t="s">
        <v>189</v>
      </c>
      <c r="I44" s="29" t="s">
        <v>225</v>
      </c>
      <c r="J44" s="28" t="s">
        <v>211</v>
      </c>
      <c r="K44" s="29" t="s">
        <v>209</v>
      </c>
      <c r="L44" s="28" t="s">
        <v>187</v>
      </c>
      <c r="M44" s="29" t="s">
        <v>226</v>
      </c>
      <c r="N44" s="37" t="s">
        <v>189</v>
      </c>
      <c r="O44" s="63"/>
    </row>
    <row r="45" spans="1:15" x14ac:dyDescent="0.45">
      <c r="A45" s="79"/>
      <c r="B45" s="78"/>
      <c r="C45" s="18" t="s">
        <v>227</v>
      </c>
      <c r="D45" s="19"/>
      <c r="E45" s="20" t="s">
        <v>228</v>
      </c>
      <c r="F45" s="19"/>
      <c r="G45" s="20" t="s">
        <v>229</v>
      </c>
      <c r="H45" s="19"/>
      <c r="I45" s="20" t="s">
        <v>230</v>
      </c>
      <c r="J45" s="19"/>
      <c r="K45" s="20" t="s">
        <v>231</v>
      </c>
      <c r="L45" s="19"/>
      <c r="M45" s="20" t="s">
        <v>232</v>
      </c>
      <c r="N45" s="34"/>
      <c r="O45" s="62"/>
    </row>
    <row r="46" spans="1:15" x14ac:dyDescent="0.45">
      <c r="A46" s="79">
        <v>14</v>
      </c>
      <c r="B46" s="78" t="s">
        <v>233</v>
      </c>
      <c r="C46" s="24" t="s">
        <v>234</v>
      </c>
      <c r="D46" s="19" t="s">
        <v>211</v>
      </c>
      <c r="E46" s="25" t="s">
        <v>235</v>
      </c>
      <c r="F46" s="19" t="s">
        <v>211</v>
      </c>
      <c r="G46" s="25" t="s">
        <v>236</v>
      </c>
      <c r="H46" s="19" t="s">
        <v>185</v>
      </c>
      <c r="I46" s="25" t="s">
        <v>237</v>
      </c>
      <c r="J46" s="19" t="s">
        <v>185</v>
      </c>
      <c r="K46" s="25" t="s">
        <v>238</v>
      </c>
      <c r="L46" s="19" t="s">
        <v>187</v>
      </c>
      <c r="M46" s="25" t="s">
        <v>239</v>
      </c>
      <c r="N46" s="34" t="s">
        <v>185</v>
      </c>
      <c r="O46" s="62" t="s">
        <v>239</v>
      </c>
    </row>
    <row r="47" spans="1:15" x14ac:dyDescent="0.45">
      <c r="A47" s="80"/>
      <c r="B47" s="81"/>
      <c r="C47" s="27" t="s">
        <v>234</v>
      </c>
      <c r="D47" s="28" t="s">
        <v>211</v>
      </c>
      <c r="E47" s="29" t="s">
        <v>240</v>
      </c>
      <c r="F47" s="28" t="s">
        <v>187</v>
      </c>
      <c r="G47" s="29" t="s">
        <v>234</v>
      </c>
      <c r="H47" s="28" t="s">
        <v>187</v>
      </c>
      <c r="I47" s="29" t="s">
        <v>241</v>
      </c>
      <c r="J47" s="28" t="s">
        <v>187</v>
      </c>
      <c r="K47" s="29" t="s">
        <v>242</v>
      </c>
      <c r="L47" s="28" t="s">
        <v>189</v>
      </c>
      <c r="M47" s="29" t="s">
        <v>243</v>
      </c>
      <c r="N47" s="37" t="s">
        <v>185</v>
      </c>
      <c r="O47" s="63"/>
    </row>
    <row r="48" spans="1:15" x14ac:dyDescent="0.45">
      <c r="A48" s="79"/>
      <c r="B48" s="78"/>
      <c r="C48" s="18" t="s">
        <v>244</v>
      </c>
      <c r="D48" s="19"/>
      <c r="E48" s="20" t="s">
        <v>245</v>
      </c>
      <c r="F48" s="19"/>
      <c r="G48" s="20" t="s">
        <v>246</v>
      </c>
      <c r="H48" s="19"/>
      <c r="I48" s="20" t="s">
        <v>247</v>
      </c>
      <c r="J48" s="19"/>
      <c r="K48" s="20" t="s">
        <v>248</v>
      </c>
      <c r="L48" s="19"/>
      <c r="M48" s="20" t="s">
        <v>249</v>
      </c>
      <c r="N48" s="34"/>
      <c r="O48" s="62"/>
    </row>
    <row r="49" spans="1:15" x14ac:dyDescent="0.45">
      <c r="A49" s="79">
        <v>15</v>
      </c>
      <c r="B49" s="78" t="s">
        <v>250</v>
      </c>
      <c r="C49" s="24" t="s">
        <v>251</v>
      </c>
      <c r="D49" s="19" t="s">
        <v>187</v>
      </c>
      <c r="E49" s="25" t="s">
        <v>252</v>
      </c>
      <c r="F49" s="19" t="s">
        <v>185</v>
      </c>
      <c r="G49" s="25" t="s">
        <v>253</v>
      </c>
      <c r="H49" s="19" t="s">
        <v>211</v>
      </c>
      <c r="I49" s="25" t="s">
        <v>254</v>
      </c>
      <c r="J49" s="19" t="s">
        <v>211</v>
      </c>
      <c r="K49" s="25" t="s">
        <v>255</v>
      </c>
      <c r="L49" s="19" t="s">
        <v>211</v>
      </c>
      <c r="M49" s="25" t="s">
        <v>256</v>
      </c>
      <c r="N49" s="34" t="s">
        <v>211</v>
      </c>
      <c r="O49" s="62" t="s">
        <v>256</v>
      </c>
    </row>
    <row r="50" spans="1:15" ht="18.600000000000001" thickBot="1" x14ac:dyDescent="0.5">
      <c r="A50" s="82"/>
      <c r="B50" s="83"/>
      <c r="C50" s="38" t="s">
        <v>251</v>
      </c>
      <c r="D50" s="39" t="s">
        <v>187</v>
      </c>
      <c r="E50" s="40" t="s">
        <v>257</v>
      </c>
      <c r="F50" s="39" t="s">
        <v>211</v>
      </c>
      <c r="G50" s="40" t="s">
        <v>258</v>
      </c>
      <c r="H50" s="39" t="s">
        <v>211</v>
      </c>
      <c r="I50" s="40" t="s">
        <v>259</v>
      </c>
      <c r="J50" s="39" t="s">
        <v>185</v>
      </c>
      <c r="K50" s="40" t="s">
        <v>260</v>
      </c>
      <c r="L50" s="39" t="s">
        <v>211</v>
      </c>
      <c r="M50" s="40" t="s">
        <v>208</v>
      </c>
      <c r="N50" s="41" t="s">
        <v>187</v>
      </c>
      <c r="O50" s="64"/>
    </row>
    <row r="51" spans="1:15" x14ac:dyDescent="0.45">
      <c r="A51" s="123" t="s">
        <v>261</v>
      </c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</row>
  </sheetData>
  <mergeCells count="8">
    <mergeCell ref="A1:O1"/>
    <mergeCell ref="N2:O2"/>
    <mergeCell ref="C4:D4"/>
    <mergeCell ref="E4:F4"/>
    <mergeCell ref="G4:H4"/>
    <mergeCell ref="I4:J4"/>
    <mergeCell ref="K4:L4"/>
    <mergeCell ref="M4:N4"/>
  </mergeCells>
  <phoneticPr fontId="2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5321-76D1-4A98-A03F-973D44D24533}">
  <dimension ref="A1:AF78"/>
  <sheetViews>
    <sheetView zoomScaleNormal="100" workbookViewId="0">
      <selection sqref="A1:O1"/>
    </sheetView>
  </sheetViews>
  <sheetFormatPr defaultRowHeight="18" x14ac:dyDescent="0.45"/>
  <cols>
    <col min="1" max="1" width="4.3984375" customWidth="1"/>
    <col min="2" max="2" width="25" customWidth="1"/>
    <col min="3" max="14" width="6.5" customWidth="1"/>
    <col min="15" max="15" width="10.19921875" style="3" customWidth="1"/>
  </cols>
  <sheetData>
    <row r="1" spans="1:32" ht="27.6" customHeight="1" x14ac:dyDescent="0.45">
      <c r="A1" s="102" t="s">
        <v>339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32" s="7" customFormat="1" ht="18.600000000000001" thickBot="1" x14ac:dyDescent="0.2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104" t="s">
        <v>340</v>
      </c>
      <c r="O2" s="10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7" customFormat="1" x14ac:dyDescent="0.15">
      <c r="A3" s="8"/>
      <c r="B3" s="9"/>
      <c r="C3" s="10"/>
      <c r="D3" s="11"/>
      <c r="E3" s="9"/>
      <c r="F3" s="11"/>
      <c r="G3" s="9"/>
      <c r="H3" s="11"/>
      <c r="I3" s="9"/>
      <c r="J3" s="11"/>
      <c r="K3" s="9"/>
      <c r="L3" s="11"/>
      <c r="M3" s="9"/>
      <c r="N3" s="12"/>
      <c r="O3" s="6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7" customFormat="1" x14ac:dyDescent="0.45">
      <c r="A4" s="121" t="s">
        <v>0</v>
      </c>
      <c r="B4" s="74" t="s">
        <v>1</v>
      </c>
      <c r="C4" s="106" t="s">
        <v>2</v>
      </c>
      <c r="D4" s="107"/>
      <c r="E4" s="106" t="s">
        <v>3</v>
      </c>
      <c r="F4" s="107"/>
      <c r="G4" s="106" t="s">
        <v>4</v>
      </c>
      <c r="H4" s="107"/>
      <c r="I4" s="106" t="s">
        <v>5</v>
      </c>
      <c r="J4" s="107"/>
      <c r="K4" s="106" t="s">
        <v>6</v>
      </c>
      <c r="L4" s="107"/>
      <c r="M4" s="106" t="s">
        <v>7</v>
      </c>
      <c r="N4" s="108"/>
      <c r="O4" s="66" t="s">
        <v>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7" customFormat="1" x14ac:dyDescent="0.2">
      <c r="A5" s="75"/>
      <c r="B5" s="76"/>
      <c r="C5" s="14"/>
      <c r="D5" s="15"/>
      <c r="E5" s="13"/>
      <c r="F5" s="15"/>
      <c r="G5" s="13"/>
      <c r="H5" s="15"/>
      <c r="I5" s="13"/>
      <c r="J5" s="15"/>
      <c r="K5" s="13"/>
      <c r="L5" s="15"/>
      <c r="M5" s="13"/>
      <c r="N5" s="16"/>
      <c r="O5" s="6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7" customFormat="1" x14ac:dyDescent="0.45">
      <c r="A6" s="77"/>
      <c r="B6" s="78"/>
      <c r="C6" s="33" t="s">
        <v>267</v>
      </c>
      <c r="D6" s="22"/>
      <c r="E6" s="21" t="s">
        <v>268</v>
      </c>
      <c r="F6" s="22"/>
      <c r="G6" s="21" t="s">
        <v>269</v>
      </c>
      <c r="H6" s="22"/>
      <c r="I6" s="20" t="s">
        <v>281</v>
      </c>
      <c r="J6" s="19"/>
      <c r="K6" s="20" t="s">
        <v>289</v>
      </c>
      <c r="L6" s="19"/>
      <c r="M6" s="20" t="s">
        <v>283</v>
      </c>
      <c r="N6" s="34"/>
      <c r="O6" s="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7" customFormat="1" x14ac:dyDescent="0.45">
      <c r="A7" s="79">
        <v>1</v>
      </c>
      <c r="B7" s="78" t="s">
        <v>15</v>
      </c>
      <c r="C7" s="35" t="s">
        <v>81</v>
      </c>
      <c r="D7" s="22" t="s">
        <v>21</v>
      </c>
      <c r="E7" s="26" t="s">
        <v>313</v>
      </c>
      <c r="F7" s="22" t="s">
        <v>21</v>
      </c>
      <c r="G7" s="26" t="s">
        <v>314</v>
      </c>
      <c r="H7" s="22" t="s">
        <v>21</v>
      </c>
      <c r="I7" s="25" t="s">
        <v>315</v>
      </c>
      <c r="J7" s="19" t="s">
        <v>21</v>
      </c>
      <c r="K7" s="25" t="s">
        <v>316</v>
      </c>
      <c r="L7" s="19" t="s">
        <v>21</v>
      </c>
      <c r="M7" s="25" t="s">
        <v>317</v>
      </c>
      <c r="N7" s="34" t="s">
        <v>21</v>
      </c>
      <c r="O7" s="62" t="s">
        <v>317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7" customFormat="1" x14ac:dyDescent="0.45">
      <c r="A8" s="80"/>
      <c r="B8" s="81"/>
      <c r="C8" s="36" t="s">
        <v>81</v>
      </c>
      <c r="D8" s="31" t="s">
        <v>21</v>
      </c>
      <c r="E8" s="30" t="s">
        <v>275</v>
      </c>
      <c r="F8" s="31" t="s">
        <v>21</v>
      </c>
      <c r="G8" s="30" t="s">
        <v>160</v>
      </c>
      <c r="H8" s="31" t="s">
        <v>21</v>
      </c>
      <c r="I8" s="29" t="s">
        <v>277</v>
      </c>
      <c r="J8" s="28" t="s">
        <v>17</v>
      </c>
      <c r="K8" s="29" t="s">
        <v>292</v>
      </c>
      <c r="L8" s="28" t="s">
        <v>44</v>
      </c>
      <c r="M8" s="29" t="s">
        <v>208</v>
      </c>
      <c r="N8" s="37" t="s">
        <v>17</v>
      </c>
      <c r="O8" s="6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7" customFormat="1" x14ac:dyDescent="0.45">
      <c r="A9" s="79"/>
      <c r="B9" s="78"/>
      <c r="C9" s="18" t="s">
        <v>278</v>
      </c>
      <c r="D9" s="19"/>
      <c r="E9" s="20" t="s">
        <v>279</v>
      </c>
      <c r="F9" s="19"/>
      <c r="G9" s="20" t="s">
        <v>295</v>
      </c>
      <c r="H9" s="19"/>
      <c r="I9" s="20" t="s">
        <v>288</v>
      </c>
      <c r="J9" s="19"/>
      <c r="K9" s="21" t="s">
        <v>271</v>
      </c>
      <c r="L9" s="22"/>
      <c r="M9" s="21" t="s">
        <v>272</v>
      </c>
      <c r="N9" s="23"/>
      <c r="O9" s="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7" customFormat="1" x14ac:dyDescent="0.45">
      <c r="A10" s="79">
        <v>2</v>
      </c>
      <c r="B10" s="78" t="s">
        <v>274</v>
      </c>
      <c r="C10" s="24" t="s">
        <v>100</v>
      </c>
      <c r="D10" s="19" t="s">
        <v>17</v>
      </c>
      <c r="E10" s="25" t="s">
        <v>318</v>
      </c>
      <c r="F10" s="19" t="s">
        <v>17</v>
      </c>
      <c r="G10" s="25" t="s">
        <v>319</v>
      </c>
      <c r="H10" s="19" t="s">
        <v>17</v>
      </c>
      <c r="I10" s="25" t="s">
        <v>320</v>
      </c>
      <c r="J10" s="19" t="s">
        <v>17</v>
      </c>
      <c r="K10" s="26" t="s">
        <v>321</v>
      </c>
      <c r="L10" s="22" t="s">
        <v>17</v>
      </c>
      <c r="M10" s="26" t="s">
        <v>322</v>
      </c>
      <c r="N10" s="23" t="s">
        <v>17</v>
      </c>
      <c r="O10" s="62" t="s">
        <v>322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7" customFormat="1" x14ac:dyDescent="0.45">
      <c r="A11" s="80"/>
      <c r="B11" s="81"/>
      <c r="C11" s="27" t="s">
        <v>100</v>
      </c>
      <c r="D11" s="28" t="s">
        <v>17</v>
      </c>
      <c r="E11" s="29" t="s">
        <v>284</v>
      </c>
      <c r="F11" s="28" t="s">
        <v>17</v>
      </c>
      <c r="G11" s="29" t="s">
        <v>240</v>
      </c>
      <c r="H11" s="28" t="s">
        <v>60</v>
      </c>
      <c r="I11" s="29" t="s">
        <v>224</v>
      </c>
      <c r="J11" s="28" t="s">
        <v>44</v>
      </c>
      <c r="K11" s="30" t="s">
        <v>276</v>
      </c>
      <c r="L11" s="31" t="s">
        <v>21</v>
      </c>
      <c r="M11" s="30" t="s">
        <v>277</v>
      </c>
      <c r="N11" s="32" t="s">
        <v>21</v>
      </c>
      <c r="O11" s="6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7" customFormat="1" x14ac:dyDescent="0.45">
      <c r="A12" s="79"/>
      <c r="B12" s="78"/>
      <c r="C12" s="18" t="s">
        <v>285</v>
      </c>
      <c r="D12" s="19"/>
      <c r="E12" s="20" t="s">
        <v>286</v>
      </c>
      <c r="F12" s="19"/>
      <c r="G12" s="20" t="s">
        <v>280</v>
      </c>
      <c r="H12" s="19"/>
      <c r="I12" s="20" t="s">
        <v>296</v>
      </c>
      <c r="J12" s="19"/>
      <c r="K12" s="20" t="s">
        <v>282</v>
      </c>
      <c r="L12" s="19"/>
      <c r="M12" s="20" t="s">
        <v>298</v>
      </c>
      <c r="N12" s="34"/>
      <c r="O12" s="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7" customFormat="1" x14ac:dyDescent="0.45">
      <c r="A13" s="79">
        <v>3</v>
      </c>
      <c r="B13" s="78" t="s">
        <v>91</v>
      </c>
      <c r="C13" s="24" t="s">
        <v>202</v>
      </c>
      <c r="D13" s="19" t="s">
        <v>44</v>
      </c>
      <c r="E13" s="25" t="s">
        <v>323</v>
      </c>
      <c r="F13" s="19" t="s">
        <v>44</v>
      </c>
      <c r="G13" s="25" t="s">
        <v>324</v>
      </c>
      <c r="H13" s="19" t="s">
        <v>44</v>
      </c>
      <c r="I13" s="25" t="s">
        <v>325</v>
      </c>
      <c r="J13" s="19" t="s">
        <v>44</v>
      </c>
      <c r="K13" s="25" t="s">
        <v>326</v>
      </c>
      <c r="L13" s="19" t="s">
        <v>44</v>
      </c>
      <c r="M13" s="25" t="s">
        <v>327</v>
      </c>
      <c r="N13" s="34" t="s">
        <v>44</v>
      </c>
      <c r="O13" s="62" t="s">
        <v>327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7" customFormat="1" x14ac:dyDescent="0.45">
      <c r="A14" s="80"/>
      <c r="B14" s="81"/>
      <c r="C14" s="27" t="s">
        <v>202</v>
      </c>
      <c r="D14" s="28" t="s">
        <v>44</v>
      </c>
      <c r="E14" s="29" t="s">
        <v>291</v>
      </c>
      <c r="F14" s="28" t="s">
        <v>44</v>
      </c>
      <c r="G14" s="29" t="s">
        <v>224</v>
      </c>
      <c r="H14" s="28" t="s">
        <v>17</v>
      </c>
      <c r="I14" s="29" t="s">
        <v>276</v>
      </c>
      <c r="J14" s="28" t="s">
        <v>60</v>
      </c>
      <c r="K14" s="29" t="s">
        <v>240</v>
      </c>
      <c r="L14" s="28" t="s">
        <v>17</v>
      </c>
      <c r="M14" s="29" t="s">
        <v>210</v>
      </c>
      <c r="N14" s="37" t="s">
        <v>60</v>
      </c>
      <c r="O14" s="6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7" customFormat="1" x14ac:dyDescent="0.45">
      <c r="A15" s="79"/>
      <c r="B15" s="78"/>
      <c r="C15" s="18" t="s">
        <v>293</v>
      </c>
      <c r="D15" s="19"/>
      <c r="E15" s="20" t="s">
        <v>294</v>
      </c>
      <c r="F15" s="19"/>
      <c r="G15" s="20" t="s">
        <v>287</v>
      </c>
      <c r="H15" s="19"/>
      <c r="I15" s="21" t="s">
        <v>270</v>
      </c>
      <c r="J15" s="22"/>
      <c r="K15" s="20" t="s">
        <v>297</v>
      </c>
      <c r="L15" s="19"/>
      <c r="M15" s="20" t="s">
        <v>290</v>
      </c>
      <c r="N15" s="34"/>
      <c r="O15" s="6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7" customFormat="1" x14ac:dyDescent="0.45">
      <c r="A16" s="79">
        <v>4</v>
      </c>
      <c r="B16" s="78" t="s">
        <v>273</v>
      </c>
      <c r="C16" s="24" t="s">
        <v>251</v>
      </c>
      <c r="D16" s="19" t="s">
        <v>60</v>
      </c>
      <c r="E16" s="25" t="s">
        <v>328</v>
      </c>
      <c r="F16" s="19" t="s">
        <v>60</v>
      </c>
      <c r="G16" s="25" t="s">
        <v>329</v>
      </c>
      <c r="H16" s="19" t="s">
        <v>60</v>
      </c>
      <c r="I16" s="26" t="s">
        <v>330</v>
      </c>
      <c r="J16" s="22" t="s">
        <v>60</v>
      </c>
      <c r="K16" s="25" t="s">
        <v>331</v>
      </c>
      <c r="L16" s="19" t="s">
        <v>60</v>
      </c>
      <c r="M16" s="25" t="s">
        <v>332</v>
      </c>
      <c r="N16" s="34" t="s">
        <v>60</v>
      </c>
      <c r="O16" s="62" t="s">
        <v>332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7" customFormat="1" x14ac:dyDescent="0.45">
      <c r="A17" s="80"/>
      <c r="B17" s="81"/>
      <c r="C17" s="27" t="s">
        <v>251</v>
      </c>
      <c r="D17" s="28" t="s">
        <v>60</v>
      </c>
      <c r="E17" s="29" t="s">
        <v>241</v>
      </c>
      <c r="F17" s="28" t="s">
        <v>60</v>
      </c>
      <c r="G17" s="29" t="s">
        <v>226</v>
      </c>
      <c r="H17" s="28" t="s">
        <v>44</v>
      </c>
      <c r="I17" s="30" t="s">
        <v>162</v>
      </c>
      <c r="J17" s="31" t="s">
        <v>21</v>
      </c>
      <c r="K17" s="29" t="s">
        <v>299</v>
      </c>
      <c r="L17" s="28" t="s">
        <v>60</v>
      </c>
      <c r="M17" s="29" t="s">
        <v>208</v>
      </c>
      <c r="N17" s="37" t="s">
        <v>17</v>
      </c>
      <c r="O17" s="6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7" customFormat="1" x14ac:dyDescent="0.45">
      <c r="A18" s="79"/>
      <c r="B18" s="78"/>
      <c r="C18" s="18" t="s">
        <v>300</v>
      </c>
      <c r="D18" s="19"/>
      <c r="E18" s="20" t="s">
        <v>301</v>
      </c>
      <c r="F18" s="19"/>
      <c r="G18" s="20" t="s">
        <v>302</v>
      </c>
      <c r="H18" s="19"/>
      <c r="I18" s="20" t="s">
        <v>303</v>
      </c>
      <c r="J18" s="19"/>
      <c r="K18" s="20" t="s">
        <v>304</v>
      </c>
      <c r="L18" s="19"/>
      <c r="M18" s="20" t="s">
        <v>305</v>
      </c>
      <c r="N18" s="34"/>
      <c r="O18" s="6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7" customFormat="1" x14ac:dyDescent="0.45">
      <c r="A19" s="79">
        <v>5</v>
      </c>
      <c r="B19" s="78" t="s">
        <v>233</v>
      </c>
      <c r="C19" s="24" t="s">
        <v>306</v>
      </c>
      <c r="D19" s="19" t="s">
        <v>79</v>
      </c>
      <c r="E19" s="25" t="s">
        <v>333</v>
      </c>
      <c r="F19" s="19" t="s">
        <v>79</v>
      </c>
      <c r="G19" s="25" t="s">
        <v>334</v>
      </c>
      <c r="H19" s="19" t="s">
        <v>79</v>
      </c>
      <c r="I19" s="25" t="s">
        <v>335</v>
      </c>
      <c r="J19" s="19" t="s">
        <v>79</v>
      </c>
      <c r="K19" s="25" t="s">
        <v>336</v>
      </c>
      <c r="L19" s="19" t="s">
        <v>79</v>
      </c>
      <c r="M19" s="25" t="s">
        <v>337</v>
      </c>
      <c r="N19" s="34" t="s">
        <v>79</v>
      </c>
      <c r="O19" s="62" t="s">
        <v>337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7" customFormat="1" ht="18.600000000000001" thickBot="1" x14ac:dyDescent="0.5">
      <c r="A20" s="82"/>
      <c r="B20" s="83"/>
      <c r="C20" s="38" t="s">
        <v>306</v>
      </c>
      <c r="D20" s="39" t="s">
        <v>79</v>
      </c>
      <c r="E20" s="40" t="s">
        <v>307</v>
      </c>
      <c r="F20" s="39" t="s">
        <v>79</v>
      </c>
      <c r="G20" s="40" t="s">
        <v>308</v>
      </c>
      <c r="H20" s="39" t="s">
        <v>79</v>
      </c>
      <c r="I20" s="40" t="s">
        <v>309</v>
      </c>
      <c r="J20" s="39" t="s">
        <v>79</v>
      </c>
      <c r="K20" s="40" t="s">
        <v>310</v>
      </c>
      <c r="L20" s="39" t="s">
        <v>79</v>
      </c>
      <c r="M20" s="40" t="s">
        <v>311</v>
      </c>
      <c r="N20" s="41" t="s">
        <v>79</v>
      </c>
      <c r="O20" s="6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7" customFormat="1" x14ac:dyDescent="0.45">
      <c r="A21" s="42" t="s">
        <v>261</v>
      </c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6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7" customFormat="1" x14ac:dyDescent="0.45">
      <c r="O22" s="6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7" customFormat="1" x14ac:dyDescent="0.45">
      <c r="O23" s="6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7" customFormat="1" x14ac:dyDescent="0.45">
      <c r="O24" s="6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7" customFormat="1" x14ac:dyDescent="0.45">
      <c r="O25" s="6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7" customFormat="1" x14ac:dyDescent="0.45">
      <c r="O26" s="6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7" customFormat="1" x14ac:dyDescent="0.45">
      <c r="O27" s="6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7" customFormat="1" x14ac:dyDescent="0.45">
      <c r="O28" s="6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7" customFormat="1" x14ac:dyDescent="0.45">
      <c r="O29" s="6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7" customFormat="1" x14ac:dyDescent="0.45">
      <c r="O30" s="6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7" customFormat="1" x14ac:dyDescent="0.45">
      <c r="O31" s="6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7" customFormat="1" x14ac:dyDescent="0.45">
      <c r="O32" s="6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5:32" s="7" customFormat="1" x14ac:dyDescent="0.45">
      <c r="O33" s="6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5:32" s="7" customFormat="1" x14ac:dyDescent="0.45">
      <c r="O34" s="6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5:32" s="7" customFormat="1" x14ac:dyDescent="0.45">
      <c r="O35" s="6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5:32" s="7" customFormat="1" x14ac:dyDescent="0.45">
      <c r="O36" s="6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5:32" s="7" customFormat="1" x14ac:dyDescent="0.45">
      <c r="O37" s="6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5:32" s="7" customFormat="1" x14ac:dyDescent="0.45">
      <c r="O38" s="6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5:32" s="7" customFormat="1" x14ac:dyDescent="0.45">
      <c r="O39" s="6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5:32" s="7" customFormat="1" x14ac:dyDescent="0.45">
      <c r="O40" s="6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5:32" s="7" customFormat="1" x14ac:dyDescent="0.45">
      <c r="O41" s="6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5:32" s="7" customFormat="1" x14ac:dyDescent="0.45">
      <c r="O42" s="6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5:32" s="7" customFormat="1" x14ac:dyDescent="0.45">
      <c r="O43" s="6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5:32" s="7" customFormat="1" x14ac:dyDescent="0.45">
      <c r="O44" s="6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5:32" s="7" customFormat="1" x14ac:dyDescent="0.45">
      <c r="O45" s="6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5:32" s="7" customFormat="1" x14ac:dyDescent="0.45">
      <c r="O46" s="6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5:32" s="7" customFormat="1" x14ac:dyDescent="0.45">
      <c r="O47" s="6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5:32" s="7" customFormat="1" x14ac:dyDescent="0.45">
      <c r="O48" s="6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7" customFormat="1" x14ac:dyDescent="0.45">
      <c r="O49" s="6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7" customFormat="1" x14ac:dyDescent="0.45">
      <c r="O50" s="6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7" customFormat="1" x14ac:dyDescent="0.45">
      <c r="O51" s="6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7" customFormat="1" x14ac:dyDescent="0.45">
      <c r="O52" s="6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7" customFormat="1" x14ac:dyDescent="0.45">
      <c r="O53" s="6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7" customFormat="1" x14ac:dyDescent="0.45">
      <c r="O54" s="6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7" customFormat="1" x14ac:dyDescent="0.45">
      <c r="O55" s="6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7" customFormat="1" x14ac:dyDescent="0.45">
      <c r="O56" s="6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7" customFormat="1" x14ac:dyDescent="0.45">
      <c r="O57" s="68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7" customFormat="1" x14ac:dyDescent="0.45">
      <c r="O58" s="6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7" customFormat="1" x14ac:dyDescent="0.45">
      <c r="O59" s="6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7" customFormat="1" x14ac:dyDescent="0.4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6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7" customFormat="1" x14ac:dyDescent="0.45">
      <c r="A61" s="44"/>
      <c r="B61" s="109" t="s">
        <v>262</v>
      </c>
      <c r="C61" s="110"/>
      <c r="D61" s="111"/>
      <c r="E61" s="109" t="s">
        <v>263</v>
      </c>
      <c r="F61" s="115"/>
      <c r="G61" s="111"/>
      <c r="H61" s="109" t="s">
        <v>264</v>
      </c>
      <c r="I61" s="115"/>
      <c r="J61" s="111"/>
      <c r="K61" s="109" t="s">
        <v>265</v>
      </c>
      <c r="L61" s="115"/>
      <c r="M61" s="111"/>
      <c r="N61" s="109" t="s">
        <v>266</v>
      </c>
      <c r="O61" s="115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7" customFormat="1" x14ac:dyDescent="0.45">
      <c r="A62" s="45"/>
      <c r="B62" s="112"/>
      <c r="C62" s="113"/>
      <c r="D62" s="114"/>
      <c r="E62" s="112"/>
      <c r="F62" s="116"/>
      <c r="G62" s="114"/>
      <c r="H62" s="112"/>
      <c r="I62" s="116"/>
      <c r="J62" s="114"/>
      <c r="K62" s="112"/>
      <c r="L62" s="116"/>
      <c r="M62" s="114"/>
      <c r="N62" s="112"/>
      <c r="O62" s="11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7" customFormat="1" x14ac:dyDescent="0.45">
      <c r="A63" s="46"/>
      <c r="B63" s="47"/>
      <c r="C63" s="48" t="s">
        <v>267</v>
      </c>
      <c r="D63" s="49"/>
      <c r="E63" s="47"/>
      <c r="F63" s="48" t="s">
        <v>268</v>
      </c>
      <c r="G63" s="49"/>
      <c r="H63" s="47"/>
      <c r="I63" s="48" t="s">
        <v>269</v>
      </c>
      <c r="J63" s="49"/>
      <c r="K63" s="47"/>
      <c r="L63" s="48" t="s">
        <v>270</v>
      </c>
      <c r="M63" s="49"/>
      <c r="N63" s="47"/>
      <c r="O63" s="70" t="s">
        <v>271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7" customFormat="1" x14ac:dyDescent="0.45">
      <c r="A64" s="50">
        <v>1</v>
      </c>
      <c r="B64" s="42"/>
      <c r="C64" s="51" t="s">
        <v>15</v>
      </c>
      <c r="D64" s="52"/>
      <c r="E64" s="42"/>
      <c r="F64" s="51" t="s">
        <v>15</v>
      </c>
      <c r="G64" s="52"/>
      <c r="H64" s="42"/>
      <c r="I64" s="51" t="s">
        <v>15</v>
      </c>
      <c r="J64" s="52"/>
      <c r="K64" s="42"/>
      <c r="L64" s="51" t="s">
        <v>273</v>
      </c>
      <c r="M64" s="52"/>
      <c r="N64" s="42"/>
      <c r="O64" s="71" t="s">
        <v>274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7" customFormat="1" x14ac:dyDescent="0.45">
      <c r="A65" s="53"/>
      <c r="B65" s="54"/>
      <c r="C65" s="55" t="s">
        <v>81</v>
      </c>
      <c r="D65" s="56" t="s">
        <v>21</v>
      </c>
      <c r="E65" s="54"/>
      <c r="F65" s="55" t="s">
        <v>275</v>
      </c>
      <c r="G65" s="56" t="s">
        <v>21</v>
      </c>
      <c r="H65" s="54"/>
      <c r="I65" s="55" t="s">
        <v>160</v>
      </c>
      <c r="J65" s="56" t="s">
        <v>21</v>
      </c>
      <c r="K65" s="54"/>
      <c r="L65" s="55" t="s">
        <v>162</v>
      </c>
      <c r="M65" s="56" t="s">
        <v>21</v>
      </c>
      <c r="N65" s="54"/>
      <c r="O65" s="72" t="s">
        <v>276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7" customFormat="1" x14ac:dyDescent="0.45">
      <c r="A66" s="50"/>
      <c r="B66" s="42"/>
      <c r="C66" s="51" t="s">
        <v>278</v>
      </c>
      <c r="D66" s="52"/>
      <c r="E66" s="42"/>
      <c r="F66" s="51" t="s">
        <v>279</v>
      </c>
      <c r="G66" s="52"/>
      <c r="H66" s="42"/>
      <c r="I66" s="51" t="s">
        <v>280</v>
      </c>
      <c r="J66" s="52"/>
      <c r="K66" s="42"/>
      <c r="L66" s="51" t="s">
        <v>281</v>
      </c>
      <c r="M66" s="52"/>
      <c r="N66" s="42"/>
      <c r="O66" s="71" t="s">
        <v>282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7" customFormat="1" x14ac:dyDescent="0.45">
      <c r="A67" s="50">
        <v>2</v>
      </c>
      <c r="B67" s="42"/>
      <c r="C67" s="51" t="s">
        <v>274</v>
      </c>
      <c r="D67" s="52"/>
      <c r="E67" s="42"/>
      <c r="F67" s="51" t="s">
        <v>274</v>
      </c>
      <c r="G67" s="52"/>
      <c r="H67" s="42"/>
      <c r="I67" s="51" t="s">
        <v>91</v>
      </c>
      <c r="J67" s="52"/>
      <c r="K67" s="42"/>
      <c r="L67" s="51" t="s">
        <v>15</v>
      </c>
      <c r="M67" s="52"/>
      <c r="N67" s="42"/>
      <c r="O67" s="71" t="s">
        <v>91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s="7" customFormat="1" x14ac:dyDescent="0.45">
      <c r="A68" s="53"/>
      <c r="B68" s="54"/>
      <c r="C68" s="55" t="s">
        <v>100</v>
      </c>
      <c r="D68" s="56" t="s">
        <v>17</v>
      </c>
      <c r="E68" s="54"/>
      <c r="F68" s="55" t="s">
        <v>284</v>
      </c>
      <c r="G68" s="56" t="s">
        <v>17</v>
      </c>
      <c r="H68" s="54"/>
      <c r="I68" s="55" t="s">
        <v>224</v>
      </c>
      <c r="J68" s="56" t="s">
        <v>17</v>
      </c>
      <c r="K68" s="54"/>
      <c r="L68" s="55" t="s">
        <v>277</v>
      </c>
      <c r="M68" s="56" t="s">
        <v>17</v>
      </c>
      <c r="N68" s="54"/>
      <c r="O68" s="72" t="s">
        <v>240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s="7" customFormat="1" x14ac:dyDescent="0.45">
      <c r="A69" s="50"/>
      <c r="B69" s="42"/>
      <c r="C69" s="51" t="s">
        <v>285</v>
      </c>
      <c r="D69" s="52"/>
      <c r="E69" s="42"/>
      <c r="F69" s="51" t="s">
        <v>286</v>
      </c>
      <c r="G69" s="52"/>
      <c r="H69" s="42"/>
      <c r="I69" s="51" t="s">
        <v>287</v>
      </c>
      <c r="J69" s="52"/>
      <c r="K69" s="42"/>
      <c r="L69" s="51" t="s">
        <v>288</v>
      </c>
      <c r="M69" s="52"/>
      <c r="N69" s="42"/>
      <c r="O69" s="71" t="s">
        <v>289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s="7" customFormat="1" x14ac:dyDescent="0.45">
      <c r="A70" s="50">
        <v>3</v>
      </c>
      <c r="B70" s="42"/>
      <c r="C70" s="51" t="s">
        <v>91</v>
      </c>
      <c r="D70" s="52"/>
      <c r="E70" s="42"/>
      <c r="F70" s="51" t="s">
        <v>91</v>
      </c>
      <c r="G70" s="52"/>
      <c r="H70" s="42"/>
      <c r="I70" s="51" t="s">
        <v>273</v>
      </c>
      <c r="J70" s="52"/>
      <c r="K70" s="42"/>
      <c r="L70" s="51" t="s">
        <v>274</v>
      </c>
      <c r="M70" s="52"/>
      <c r="N70" s="42"/>
      <c r="O70" s="71" t="s">
        <v>15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s="7" customFormat="1" x14ac:dyDescent="0.45">
      <c r="A71" s="53"/>
      <c r="B71" s="54"/>
      <c r="C71" s="55" t="s">
        <v>202</v>
      </c>
      <c r="D71" s="56" t="s">
        <v>44</v>
      </c>
      <c r="E71" s="54"/>
      <c r="F71" s="55" t="s">
        <v>291</v>
      </c>
      <c r="G71" s="56" t="s">
        <v>44</v>
      </c>
      <c r="H71" s="54"/>
      <c r="I71" s="55" t="s">
        <v>226</v>
      </c>
      <c r="J71" s="56" t="s">
        <v>44</v>
      </c>
      <c r="K71" s="54"/>
      <c r="L71" s="55" t="s">
        <v>224</v>
      </c>
      <c r="M71" s="56" t="s">
        <v>44</v>
      </c>
      <c r="N71" s="54"/>
      <c r="O71" s="72" t="s">
        <v>292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7" customFormat="1" x14ac:dyDescent="0.45">
      <c r="A72" s="50"/>
      <c r="B72" s="42"/>
      <c r="C72" s="51" t="s">
        <v>293</v>
      </c>
      <c r="D72" s="52"/>
      <c r="E72" s="42"/>
      <c r="F72" s="51" t="s">
        <v>294</v>
      </c>
      <c r="G72" s="52"/>
      <c r="H72" s="42"/>
      <c r="I72" s="51" t="s">
        <v>295</v>
      </c>
      <c r="J72" s="52"/>
      <c r="K72" s="42"/>
      <c r="L72" s="51" t="s">
        <v>296</v>
      </c>
      <c r="M72" s="52"/>
      <c r="N72" s="42"/>
      <c r="O72" s="71" t="s">
        <v>297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s="7" customFormat="1" x14ac:dyDescent="0.45">
      <c r="A73" s="50">
        <v>4</v>
      </c>
      <c r="B73" s="42"/>
      <c r="C73" s="51" t="s">
        <v>273</v>
      </c>
      <c r="D73" s="52"/>
      <c r="E73" s="42"/>
      <c r="F73" s="51" t="s">
        <v>273</v>
      </c>
      <c r="G73" s="52"/>
      <c r="H73" s="42"/>
      <c r="I73" s="51" t="s">
        <v>274</v>
      </c>
      <c r="J73" s="52"/>
      <c r="K73" s="42"/>
      <c r="L73" s="51" t="s">
        <v>91</v>
      </c>
      <c r="M73" s="52"/>
      <c r="N73" s="42"/>
      <c r="O73" s="71" t="s">
        <v>273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7" customFormat="1" x14ac:dyDescent="0.45">
      <c r="A74" s="53"/>
      <c r="B74" s="54"/>
      <c r="C74" s="55" t="s">
        <v>251</v>
      </c>
      <c r="D74" s="56" t="s">
        <v>60</v>
      </c>
      <c r="E74" s="54"/>
      <c r="F74" s="55" t="s">
        <v>241</v>
      </c>
      <c r="G74" s="56" t="s">
        <v>60</v>
      </c>
      <c r="H74" s="54"/>
      <c r="I74" s="55" t="s">
        <v>240</v>
      </c>
      <c r="J74" s="56" t="s">
        <v>60</v>
      </c>
      <c r="K74" s="54"/>
      <c r="L74" s="55" t="s">
        <v>276</v>
      </c>
      <c r="M74" s="56" t="s">
        <v>60</v>
      </c>
      <c r="N74" s="54"/>
      <c r="O74" s="72" t="s">
        <v>299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7" customFormat="1" x14ac:dyDescent="0.45">
      <c r="A75" s="50"/>
      <c r="B75" s="42"/>
      <c r="C75" s="51" t="s">
        <v>300</v>
      </c>
      <c r="D75" s="52"/>
      <c r="E75" s="42"/>
      <c r="F75" s="51" t="s">
        <v>301</v>
      </c>
      <c r="G75" s="52"/>
      <c r="H75" s="42"/>
      <c r="I75" s="51" t="s">
        <v>302</v>
      </c>
      <c r="J75" s="52"/>
      <c r="K75" s="42"/>
      <c r="L75" s="51" t="s">
        <v>303</v>
      </c>
      <c r="M75" s="52"/>
      <c r="N75" s="42"/>
      <c r="O75" s="71" t="s">
        <v>304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7" customFormat="1" x14ac:dyDescent="0.45">
      <c r="A76" s="50">
        <v>5</v>
      </c>
      <c r="B76" s="42"/>
      <c r="C76" s="51" t="s">
        <v>233</v>
      </c>
      <c r="D76" s="52"/>
      <c r="E76" s="42"/>
      <c r="F76" s="51" t="s">
        <v>233</v>
      </c>
      <c r="G76" s="52"/>
      <c r="H76" s="42"/>
      <c r="I76" s="51" t="s">
        <v>233</v>
      </c>
      <c r="J76" s="52"/>
      <c r="K76" s="42"/>
      <c r="L76" s="51" t="s">
        <v>233</v>
      </c>
      <c r="M76" s="52"/>
      <c r="N76" s="42"/>
      <c r="O76" s="71" t="s">
        <v>233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7" customFormat="1" x14ac:dyDescent="0.45">
      <c r="A77" s="57"/>
      <c r="B77" s="58"/>
      <c r="C77" s="59" t="s">
        <v>306</v>
      </c>
      <c r="D77" s="60" t="s">
        <v>79</v>
      </c>
      <c r="E77" s="58"/>
      <c r="F77" s="59" t="s">
        <v>307</v>
      </c>
      <c r="G77" s="60" t="s">
        <v>79</v>
      </c>
      <c r="H77" s="58"/>
      <c r="I77" s="59" t="s">
        <v>308</v>
      </c>
      <c r="J77" s="60" t="s">
        <v>79</v>
      </c>
      <c r="K77" s="58"/>
      <c r="L77" s="59" t="s">
        <v>309</v>
      </c>
      <c r="M77" s="60" t="s">
        <v>79</v>
      </c>
      <c r="N77" s="58"/>
      <c r="O77" s="73" t="s">
        <v>310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7" customFormat="1" x14ac:dyDescent="0.45">
      <c r="A78" s="42" t="s">
        <v>312</v>
      </c>
      <c r="B78" s="42"/>
      <c r="C78" s="51"/>
      <c r="D78" s="51"/>
      <c r="E78" s="42"/>
      <c r="F78" s="51"/>
      <c r="G78" s="51"/>
      <c r="H78" s="42"/>
      <c r="I78" s="51"/>
      <c r="J78" s="51"/>
      <c r="K78" s="42"/>
      <c r="L78" s="51"/>
      <c r="M78" s="51"/>
      <c r="N78" s="42"/>
      <c r="O78" s="7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</sheetData>
  <mergeCells count="13">
    <mergeCell ref="N2:O2"/>
    <mergeCell ref="A1:O1"/>
    <mergeCell ref="B61:D62"/>
    <mergeCell ref="E61:G62"/>
    <mergeCell ref="H61:J62"/>
    <mergeCell ref="K61:M62"/>
    <mergeCell ref="N61:O62"/>
    <mergeCell ref="C4:D4"/>
    <mergeCell ref="E4:F4"/>
    <mergeCell ref="G4:H4"/>
    <mergeCell ref="I4:J4"/>
    <mergeCell ref="K4:L4"/>
    <mergeCell ref="M4:N4"/>
  </mergeCells>
  <phoneticPr fontId="2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E613-4F5B-4659-9B30-A4A48B775893}">
  <dimension ref="B1:J87"/>
  <sheetViews>
    <sheetView workbookViewId="0"/>
  </sheetViews>
  <sheetFormatPr defaultColWidth="8.09765625" defaultRowHeight="18" x14ac:dyDescent="0.45"/>
  <cols>
    <col min="1" max="1" width="3.8984375" style="87" customWidth="1"/>
    <col min="2" max="2" width="4.8984375" style="87" bestFit="1" customWidth="1"/>
    <col min="3" max="3" width="7.296875" style="85" customWidth="1"/>
    <col min="4" max="4" width="11.3984375" style="85" bestFit="1" customWidth="1"/>
    <col min="5" max="5" width="13.796875" style="90" customWidth="1"/>
    <col min="6" max="6" width="12" style="85" customWidth="1"/>
    <col min="7" max="7" width="4.8984375" style="86" bestFit="1" customWidth="1"/>
    <col min="8" max="8" width="25.796875" style="85" customWidth="1"/>
    <col min="9" max="16384" width="8.09765625" style="87"/>
  </cols>
  <sheetData>
    <row r="1" spans="2:10" x14ac:dyDescent="0.45">
      <c r="B1" s="118" t="s">
        <v>341</v>
      </c>
      <c r="C1" s="118"/>
      <c r="D1" s="118"/>
      <c r="E1" s="118"/>
    </row>
    <row r="2" spans="2:10" x14ac:dyDescent="0.45">
      <c r="B2" s="118"/>
      <c r="C2" s="118"/>
      <c r="D2" s="118"/>
      <c r="E2" s="118"/>
    </row>
    <row r="3" spans="2:10" ht="21" x14ac:dyDescent="0.45">
      <c r="B3" s="88"/>
      <c r="C3" s="89" t="s">
        <v>342</v>
      </c>
      <c r="D3" s="88"/>
      <c r="E3" s="89"/>
      <c r="H3" s="90"/>
    </row>
    <row r="4" spans="2:10" x14ac:dyDescent="0.45">
      <c r="B4" s="91" t="s">
        <v>343</v>
      </c>
      <c r="C4" s="92" t="s">
        <v>344</v>
      </c>
      <c r="D4" s="93" t="s">
        <v>345</v>
      </c>
      <c r="E4" s="94" t="s">
        <v>346</v>
      </c>
      <c r="F4" s="94" t="s">
        <v>347</v>
      </c>
      <c r="G4" s="94" t="s">
        <v>348</v>
      </c>
      <c r="H4" s="95" t="s">
        <v>349</v>
      </c>
    </row>
    <row r="5" spans="2:10" x14ac:dyDescent="0.45">
      <c r="B5" s="96">
        <v>1</v>
      </c>
      <c r="C5" s="97">
        <v>12</v>
      </c>
      <c r="D5" s="98">
        <v>42064</v>
      </c>
      <c r="E5" s="99" t="str">
        <f>IF($C5="","",VLOOKUP($C5,'[1]受付用名簿（1000m）'!$C$5:$G$26,2,FALSE))</f>
        <v>増野　陽仁</v>
      </c>
      <c r="F5" s="99" t="str">
        <f>IF($C5="","",VLOOKUP($C5,'[1]受付用名簿（1000m）'!$C$5:$G$26,3,FALSE))</f>
        <v>マスノ　ハルト</v>
      </c>
      <c r="G5" s="100">
        <f>IF($C5="","",VLOOKUP($C5,'[1]受付用名簿（1000m）'!$C$5:$G$26,5,FALSE))</f>
        <v>1</v>
      </c>
      <c r="H5" s="99" t="str">
        <f>IF($C5="","",VLOOKUP($C5,'[1]受付用名簿（1000m）'!$C$5:$G$26,4,FALSE))</f>
        <v>南アポロ</v>
      </c>
      <c r="J5" s="101"/>
    </row>
    <row r="6" spans="2:10" x14ac:dyDescent="0.45">
      <c r="B6" s="96">
        <v>2</v>
      </c>
      <c r="C6" s="97">
        <v>50</v>
      </c>
      <c r="D6" s="98">
        <v>42211</v>
      </c>
      <c r="E6" s="99" t="str">
        <f>IF($C6="","",VLOOKUP($C6,'[1]受付用名簿（1000m）'!$C$5:$G$26,2,FALSE))</f>
        <v>佐野　理人</v>
      </c>
      <c r="F6" s="99" t="str">
        <f>IF($C6="","",VLOOKUP($C6,'[1]受付用名簿（1000m）'!$C$5:$G$26,3,FALSE))</f>
        <v>サノ　リヒト</v>
      </c>
      <c r="G6" s="100">
        <f>IF($C6="","",VLOOKUP($C6,'[1]受付用名簿（1000m）'!$C$5:$G$26,5,FALSE))</f>
        <v>1</v>
      </c>
      <c r="H6" s="99" t="str">
        <f>IF($C6="","",VLOOKUP($C6,'[1]受付用名簿（1000m）'!$C$5:$G$26,4,FALSE))</f>
        <v>ＡＣ佐伯</v>
      </c>
    </row>
    <row r="7" spans="2:10" x14ac:dyDescent="0.45">
      <c r="B7" s="96">
        <v>3</v>
      </c>
      <c r="C7" s="97">
        <v>1</v>
      </c>
      <c r="D7" s="98">
        <v>42756</v>
      </c>
      <c r="E7" s="99" t="str">
        <f>IF($C7="","",VLOOKUP($C7,'[1]受付用名簿（1000m）'!$C$5:$G$26,2,FALSE))</f>
        <v>矢野　快</v>
      </c>
      <c r="F7" s="99" t="str">
        <f>IF($C7="","",VLOOKUP($C7,'[1]受付用名簿（1000m）'!$C$5:$G$26,3,FALSE))</f>
        <v>ヤノ　カイ</v>
      </c>
      <c r="G7" s="100">
        <f>IF($C7="","",VLOOKUP($C7,'[1]受付用名簿（1000m）'!$C$5:$G$26,5,FALSE))</f>
        <v>1</v>
      </c>
      <c r="H7" s="99" t="str">
        <f>IF($C7="","",VLOOKUP($C7,'[1]受付用名簿（1000m）'!$C$5:$G$26,4,FALSE))</f>
        <v>渡町台陸上クラブ</v>
      </c>
    </row>
    <row r="8" spans="2:10" x14ac:dyDescent="0.45">
      <c r="B8" s="96">
        <v>4</v>
      </c>
      <c r="C8" s="97">
        <v>4</v>
      </c>
      <c r="D8" s="98">
        <v>43661</v>
      </c>
      <c r="E8" s="99" t="str">
        <f>IF($C8="","",VLOOKUP($C8,'[1]受付用名簿（1000m）'!$C$5:$G$26,2,FALSE))</f>
        <v>若林　湊斗</v>
      </c>
      <c r="F8" s="99" t="str">
        <f>IF($C8="","",VLOOKUP($C8,'[1]受付用名簿（1000m）'!$C$5:$G$26,3,FALSE))</f>
        <v>ワカバヤシ　ミナト</v>
      </c>
      <c r="G8" s="100">
        <f>IF($C8="","",VLOOKUP($C8,'[1]受付用名簿（1000m）'!$C$5:$G$26,5,FALSE))</f>
        <v>1</v>
      </c>
      <c r="H8" s="99" t="str">
        <f>IF($C8="","",VLOOKUP($C8,'[1]受付用名簿（1000m）'!$C$5:$G$26,4,FALSE))</f>
        <v>佐伯陸上クラブ</v>
      </c>
    </row>
    <row r="9" spans="2:10" x14ac:dyDescent="0.45">
      <c r="B9" s="96">
        <v>5</v>
      </c>
      <c r="C9" s="97">
        <v>51</v>
      </c>
      <c r="D9" s="98">
        <v>43776</v>
      </c>
      <c r="E9" s="99" t="str">
        <f>IF($C9="","",VLOOKUP($C9,'[1]受付用名簿（1000m）'!$C$5:$G$26,2,FALSE))</f>
        <v>池永　拓哉</v>
      </c>
      <c r="F9" s="99" t="str">
        <f>IF($C9="","",VLOOKUP($C9,'[1]受付用名簿（1000m）'!$C$5:$G$26,3,FALSE))</f>
        <v>イケナガ　タクヤ</v>
      </c>
      <c r="G9" s="100">
        <f>IF($C9="","",VLOOKUP($C9,'[1]受付用名簿（1000m）'!$C$5:$G$26,5,FALSE))</f>
        <v>1</v>
      </c>
      <c r="H9" s="99" t="str">
        <f>IF($C9="","",VLOOKUP($C9,'[1]受付用名簿（1000m）'!$C$5:$G$26,4,FALSE))</f>
        <v>ＡＣ佐伯</v>
      </c>
    </row>
    <row r="10" spans="2:10" x14ac:dyDescent="0.45">
      <c r="B10" s="96">
        <v>6</v>
      </c>
      <c r="C10" s="97">
        <v>6</v>
      </c>
      <c r="D10" s="98">
        <v>45471</v>
      </c>
      <c r="E10" s="99" t="str">
        <f>IF($C10="","",VLOOKUP($C10,'[1]受付用名簿（1000m）'!$C$5:$G$26,2,FALSE))</f>
        <v>鶴原　由偉斗</v>
      </c>
      <c r="F10" s="99" t="str">
        <f>IF($C10="","",VLOOKUP($C10,'[1]受付用名簿（1000m）'!$C$5:$G$26,3,FALSE))</f>
        <v>ツルハラ　ユイト</v>
      </c>
      <c r="G10" s="100">
        <f>IF($C10="","",VLOOKUP($C10,'[1]受付用名簿（1000m）'!$C$5:$G$26,5,FALSE))</f>
        <v>1</v>
      </c>
      <c r="H10" s="99" t="str">
        <f>IF($C10="","",VLOOKUP($C10,'[1]受付用名簿（1000m）'!$C$5:$G$26,4,FALSE))</f>
        <v>佐伯陸上クラブ</v>
      </c>
    </row>
    <row r="11" spans="2:10" x14ac:dyDescent="0.45">
      <c r="B11" s="96">
        <v>7</v>
      </c>
      <c r="C11" s="97">
        <v>10</v>
      </c>
      <c r="D11" s="98">
        <v>50661</v>
      </c>
      <c r="E11" s="99" t="str">
        <f>IF($C11="","",VLOOKUP($C11,'[1]受付用名簿（1000m）'!$C$5:$G$26,2,FALSE))</f>
        <v>三野　龍之介</v>
      </c>
      <c r="F11" s="99" t="str">
        <f>IF($C11="","",VLOOKUP($C11,'[1]受付用名簿（1000m）'!$C$5:$G$26,3,FALSE))</f>
        <v>ミノ　リュウノスケ</v>
      </c>
      <c r="G11" s="100" t="str">
        <f>IF($C11="","",VLOOKUP($C11,'[1]受付用名簿（1000m）'!$C$5:$G$26,5,FALSE))</f>
        <v>幼</v>
      </c>
      <c r="H11" s="99" t="str">
        <f>IF($C11="","",VLOOKUP($C11,'[1]受付用名簿（1000m）'!$C$5:$G$26,4,FALSE))</f>
        <v>木立ファイターズ</v>
      </c>
    </row>
    <row r="12" spans="2:10" x14ac:dyDescent="0.45">
      <c r="B12" s="96">
        <v>8</v>
      </c>
      <c r="C12" s="97">
        <v>2</v>
      </c>
      <c r="D12" s="98">
        <v>51324</v>
      </c>
      <c r="E12" s="99" t="str">
        <f>IF($C12="","",VLOOKUP($C12,'[1]受付用名簿（1000m）'!$C$5:$G$26,2,FALSE))</f>
        <v>多田　和統</v>
      </c>
      <c r="F12" s="99" t="str">
        <f>IF($C12="","",VLOOKUP($C12,'[1]受付用名簿（1000m）'!$C$5:$G$26,3,FALSE))</f>
        <v>タダ　カズト</v>
      </c>
      <c r="G12" s="100">
        <f>IF($C12="","",VLOOKUP($C12,'[1]受付用名簿（1000m）'!$C$5:$G$26,5,FALSE))</f>
        <v>1</v>
      </c>
      <c r="H12" s="99" t="str">
        <f>IF($C12="","",VLOOKUP($C12,'[1]受付用名簿（1000m）'!$C$5:$G$26,4,FALSE))</f>
        <v>佐伯陸上クラブ</v>
      </c>
    </row>
    <row r="13" spans="2:10" x14ac:dyDescent="0.45">
      <c r="B13" s="96">
        <v>9</v>
      </c>
      <c r="C13" s="97">
        <v>5</v>
      </c>
      <c r="D13" s="98">
        <v>51730</v>
      </c>
      <c r="E13" s="99" t="str">
        <f>IF($C13="","",VLOOKUP($C13,'[1]受付用名簿（1000m）'!$C$5:$G$26,2,FALSE))</f>
        <v>荒金　琢磨</v>
      </c>
      <c r="F13" s="99" t="str">
        <f>IF($C13="","",VLOOKUP($C13,'[1]受付用名簿（1000m）'!$C$5:$G$26,3,FALSE))</f>
        <v>アラカネ　タクマ</v>
      </c>
      <c r="G13" s="100">
        <f>IF($C13="","",VLOOKUP($C13,'[1]受付用名簿（1000m）'!$C$5:$G$26,5,FALSE))</f>
        <v>1</v>
      </c>
      <c r="H13" s="99" t="str">
        <f>IF($C13="","",VLOOKUP($C13,'[1]受付用名簿（1000m）'!$C$5:$G$26,4,FALSE))</f>
        <v>佐伯陸上クラブ</v>
      </c>
    </row>
    <row r="14" spans="2:10" x14ac:dyDescent="0.45">
      <c r="B14" s="96">
        <v>10</v>
      </c>
      <c r="C14" s="97">
        <v>8</v>
      </c>
      <c r="D14" s="98">
        <v>52348</v>
      </c>
      <c r="E14" s="99" t="str">
        <f>IF($C14="","",VLOOKUP($C14,'[1]受付用名簿（1000m）'!$C$5:$G$26,2,FALSE))</f>
        <v>赤嶺　士希</v>
      </c>
      <c r="F14" s="99" t="str">
        <f>IF($C14="","",VLOOKUP($C14,'[1]受付用名簿（1000m）'!$C$5:$G$26,3,FALSE))</f>
        <v>アカミネ　シキ</v>
      </c>
      <c r="G14" s="100">
        <f>IF($C14="","",VLOOKUP($C14,'[1]受付用名簿（1000m）'!$C$5:$G$26,5,FALSE))</f>
        <v>1</v>
      </c>
      <c r="H14" s="99" t="str">
        <f>IF($C14="","",VLOOKUP($C14,'[1]受付用名簿（1000m）'!$C$5:$G$26,4,FALSE))</f>
        <v>木立ファイターズ</v>
      </c>
    </row>
    <row r="15" spans="2:10" x14ac:dyDescent="0.45">
      <c r="B15" s="96">
        <v>11</v>
      </c>
      <c r="C15" s="97">
        <v>3</v>
      </c>
      <c r="D15" s="98">
        <v>52375</v>
      </c>
      <c r="E15" s="99" t="str">
        <f>IF($C15="","",VLOOKUP($C15,'[1]受付用名簿（1000m）'!$C$5:$G$26,2,FALSE))</f>
        <v>阿南　一颯樹</v>
      </c>
      <c r="F15" s="99" t="str">
        <f>IF($C15="","",VLOOKUP($C15,'[1]受付用名簿（1000m）'!$C$5:$G$26,3,FALSE))</f>
        <v>アナン　イブキ</v>
      </c>
      <c r="G15" s="100">
        <f>IF($C15="","",VLOOKUP($C15,'[1]受付用名簿（1000m）'!$C$5:$G$26,5,FALSE))</f>
        <v>1</v>
      </c>
      <c r="H15" s="99" t="str">
        <f>IF($C15="","",VLOOKUP($C15,'[1]受付用名簿（1000m）'!$C$5:$G$26,4,FALSE))</f>
        <v>佐伯陸上クラブ</v>
      </c>
    </row>
    <row r="16" spans="2:10" x14ac:dyDescent="0.45">
      <c r="B16" s="96">
        <v>12</v>
      </c>
      <c r="C16" s="97">
        <v>9</v>
      </c>
      <c r="D16" s="98">
        <v>63529</v>
      </c>
      <c r="E16" s="99" t="str">
        <f>IF($C16="","",VLOOKUP($C16,'[1]受付用名簿（1000m）'!$C$5:$G$26,2,FALSE))</f>
        <v>戸高　創介</v>
      </c>
      <c r="F16" s="99" t="str">
        <f>IF($C16="","",VLOOKUP($C16,'[1]受付用名簿（1000m）'!$C$5:$G$26,3,FALSE))</f>
        <v>トダカ　ソウスケ</v>
      </c>
      <c r="G16" s="100">
        <f>IF($C16="","",VLOOKUP($C16,'[1]受付用名簿（1000m）'!$C$5:$G$26,5,FALSE))</f>
        <v>1</v>
      </c>
      <c r="H16" s="99" t="str">
        <f>IF($C16="","",VLOOKUP($C16,'[1]受付用名簿（1000m）'!$C$5:$G$26,4,FALSE))</f>
        <v>木立ファイターズ</v>
      </c>
    </row>
    <row r="18" spans="2:8" x14ac:dyDescent="0.45">
      <c r="C18" s="117" t="s">
        <v>350</v>
      </c>
      <c r="D18" s="117"/>
      <c r="H18" s="90"/>
    </row>
    <row r="19" spans="2:8" x14ac:dyDescent="0.45">
      <c r="B19" s="91" t="s">
        <v>343</v>
      </c>
      <c r="C19" s="92" t="s">
        <v>344</v>
      </c>
      <c r="D19" s="93" t="s">
        <v>345</v>
      </c>
      <c r="E19" s="94" t="s">
        <v>346</v>
      </c>
      <c r="F19" s="94" t="s">
        <v>347</v>
      </c>
      <c r="G19" s="94" t="s">
        <v>348</v>
      </c>
      <c r="H19" s="95" t="s">
        <v>349</v>
      </c>
    </row>
    <row r="20" spans="2:8" x14ac:dyDescent="0.45">
      <c r="B20" s="96">
        <v>1</v>
      </c>
      <c r="C20" s="97">
        <v>72</v>
      </c>
      <c r="D20" s="98">
        <v>35336</v>
      </c>
      <c r="E20" s="99" t="str">
        <f>IF($C20="","",VLOOKUP($C20,'[1]受付用名簿（1000m）'!$C$30:$G$51,2,FALSE))</f>
        <v>清家　大和</v>
      </c>
      <c r="F20" s="99" t="str">
        <f>IF($C20="","",VLOOKUP($C20,'[1]受付用名簿（1000m）'!$C$30:$G$51,3,FALSE))</f>
        <v>セイケ　ヤマト</v>
      </c>
      <c r="G20" s="100">
        <f>IF($C20="","",VLOOKUP($C20,'[1]受付用名簿（1000m）'!$C$30:$G$51,5,FALSE))</f>
        <v>3</v>
      </c>
      <c r="H20" s="99" t="str">
        <f>IF($C20="","",VLOOKUP($C20,'[1]受付用名簿（1000m）'!$C$30:$G$51,4,FALSE))</f>
        <v>ＡＣ佐伯</v>
      </c>
    </row>
    <row r="21" spans="2:8" x14ac:dyDescent="0.45">
      <c r="B21" s="96">
        <v>2</v>
      </c>
      <c r="C21" s="97">
        <v>73</v>
      </c>
      <c r="D21" s="98">
        <v>35977</v>
      </c>
      <c r="E21" s="99" t="str">
        <f>IF($C21="","",VLOOKUP($C21,'[1]受付用名簿（1000m）'!$C$30:$G$51,2,FALSE))</f>
        <v>小野　篤希</v>
      </c>
      <c r="F21" s="99" t="str">
        <f>IF($C21="","",VLOOKUP($C21,'[1]受付用名簿（1000m）'!$C$30:$G$51,3,FALSE))</f>
        <v>オノ　アツキ</v>
      </c>
      <c r="G21" s="100">
        <f>IF($C21="","",VLOOKUP($C21,'[1]受付用名簿（1000m）'!$C$30:$G$51,5,FALSE))</f>
        <v>2</v>
      </c>
      <c r="H21" s="99" t="str">
        <f>IF($C21="","",VLOOKUP($C21,'[1]受付用名簿（1000m）'!$C$30:$G$51,4,FALSE))</f>
        <v>ＡＣ佐伯</v>
      </c>
    </row>
    <row r="22" spans="2:8" x14ac:dyDescent="0.45">
      <c r="B22" s="96">
        <v>3</v>
      </c>
      <c r="C22" s="97">
        <v>74</v>
      </c>
      <c r="D22" s="98">
        <v>40200</v>
      </c>
      <c r="E22" s="99" t="str">
        <f>IF($C22="","",VLOOKUP($C22,'[1]受付用名簿（1000m）'!$C$30:$G$51,2,FALSE))</f>
        <v>森﨑　美彩音</v>
      </c>
      <c r="F22" s="99" t="str">
        <f>IF($C22="","",VLOOKUP($C22,'[1]受付用名簿（1000m）'!$C$30:$G$51,3,FALSE))</f>
        <v>モリサキ　ミサト</v>
      </c>
      <c r="G22" s="100">
        <f>IF($C22="","",VLOOKUP($C22,'[1]受付用名簿（1000m）'!$C$30:$G$51,5,FALSE))</f>
        <v>3</v>
      </c>
      <c r="H22" s="99" t="str">
        <f>IF($C22="","",VLOOKUP($C22,'[1]受付用名簿（1000m）'!$C$30:$G$51,4,FALSE))</f>
        <v>ＡＣ佐伯</v>
      </c>
    </row>
    <row r="23" spans="2:8" x14ac:dyDescent="0.45">
      <c r="B23" s="96">
        <v>4</v>
      </c>
      <c r="C23" s="97">
        <v>83</v>
      </c>
      <c r="D23" s="98">
        <v>41070</v>
      </c>
      <c r="E23" s="99" t="str">
        <f>IF($C23="","",VLOOKUP($C23,'[1]受付用名簿（1000m）'!$C$30:$G$51,2,FALSE))</f>
        <v>八木　美月姫</v>
      </c>
      <c r="F23" s="99" t="str">
        <f>IF($C23="","",VLOOKUP($C23,'[1]受付用名簿（1000m）'!$C$30:$G$51,3,FALSE))</f>
        <v>ヤギ　ミヅキ</v>
      </c>
      <c r="G23" s="100">
        <f>IF($C23="","",VLOOKUP($C23,'[1]受付用名簿（1000m）'!$C$30:$G$51,5,FALSE))</f>
        <v>3</v>
      </c>
      <c r="H23" s="99" t="str">
        <f>IF($C23="","",VLOOKUP($C23,'[1]受付用名簿（1000m）'!$C$30:$G$51,4,FALSE))</f>
        <v>佐伯陸上クラブ</v>
      </c>
    </row>
    <row r="24" spans="2:8" x14ac:dyDescent="0.45">
      <c r="B24" s="96">
        <v>5</v>
      </c>
      <c r="C24" s="97">
        <v>17</v>
      </c>
      <c r="D24" s="98">
        <v>41152</v>
      </c>
      <c r="E24" s="99" t="str">
        <f>IF($C24="","",VLOOKUP($C24,'[1]受付用名簿（1000m）'!$C$30:$G$51,2,FALSE))</f>
        <v>嶋原　風雅</v>
      </c>
      <c r="F24" s="99" t="str">
        <f>IF($C24="","",VLOOKUP($C24,'[1]受付用名簿（1000m）'!$C$30:$G$51,3,FALSE))</f>
        <v>シマハラ　フウガ</v>
      </c>
      <c r="G24" s="100">
        <f>IF($C24="","",VLOOKUP($C24,'[1]受付用名簿（1000m）'!$C$30:$G$51,5,FALSE))</f>
        <v>3</v>
      </c>
      <c r="H24" s="99" t="str">
        <f>IF($C24="","",VLOOKUP($C24,'[1]受付用名簿（1000m）'!$C$30:$G$51,4,FALSE))</f>
        <v>上堅田ブラックパンサーズ</v>
      </c>
    </row>
    <row r="25" spans="2:8" x14ac:dyDescent="0.45">
      <c r="B25" s="96">
        <v>6</v>
      </c>
      <c r="C25" s="97">
        <v>55</v>
      </c>
      <c r="D25" s="98">
        <v>41849</v>
      </c>
      <c r="E25" s="99" t="str">
        <f>IF($C25="","",VLOOKUP($C25,'[1]受付用名簿（1000m）'!$C$30:$G$51,2,FALSE))</f>
        <v>佐藤　成将</v>
      </c>
      <c r="F25" s="99" t="str">
        <f>IF($C25="","",VLOOKUP($C25,'[1]受付用名簿（1000m）'!$C$30:$G$51,3,FALSE))</f>
        <v>サトウ　ナリマサ</v>
      </c>
      <c r="G25" s="100">
        <f>IF($C25="","",VLOOKUP($C25,'[1]受付用名簿（1000m）'!$C$30:$G$51,5,FALSE))</f>
        <v>3</v>
      </c>
      <c r="H25" s="99" t="str">
        <f>IF($C25="","",VLOOKUP($C25,'[1]受付用名簿（1000m）'!$C$30:$G$51,4,FALSE))</f>
        <v>ＡＣ佐伯</v>
      </c>
    </row>
    <row r="26" spans="2:8" x14ac:dyDescent="0.45">
      <c r="B26" s="96">
        <v>7</v>
      </c>
      <c r="C26" s="97">
        <v>14</v>
      </c>
      <c r="D26" s="98">
        <v>42129</v>
      </c>
      <c r="E26" s="99" t="str">
        <f>IF($C26="","",VLOOKUP($C26,'[1]受付用名簿（1000m）'!$C$30:$G$51,2,FALSE))</f>
        <v>寺嶋　凌</v>
      </c>
      <c r="F26" s="99" t="str">
        <f>IF($C26="","",VLOOKUP($C26,'[1]受付用名簿（1000m）'!$C$30:$G$51,3,FALSE))</f>
        <v>テラシマ　リョウ</v>
      </c>
      <c r="G26" s="100">
        <f>IF($C26="","",VLOOKUP($C26,'[1]受付用名簿（1000m）'!$C$30:$G$51,5,FALSE))</f>
        <v>3</v>
      </c>
      <c r="H26" s="99" t="str">
        <f>IF($C26="","",VLOOKUP($C26,'[1]受付用名簿（1000m）'!$C$30:$G$51,4,FALSE))</f>
        <v>渡町台陸上クラブ</v>
      </c>
    </row>
    <row r="27" spans="2:8" x14ac:dyDescent="0.45">
      <c r="B27" s="96">
        <v>8</v>
      </c>
      <c r="C27" s="97">
        <v>25</v>
      </c>
      <c r="D27" s="98">
        <v>42251</v>
      </c>
      <c r="E27" s="99" t="str">
        <f>IF($C27="","",VLOOKUP($C27,'[1]受付用名簿（1000m）'!$C$30:$G$51,2,FALSE))</f>
        <v>坂本　楽</v>
      </c>
      <c r="F27" s="99" t="str">
        <f>IF($C27="","",VLOOKUP($C27,'[1]受付用名簿（1000m）'!$C$30:$G$51,3,FALSE))</f>
        <v>サカモト　ガク</v>
      </c>
      <c r="G27" s="100">
        <f>IF($C27="","",VLOOKUP($C27,'[1]受付用名簿（1000m）'!$C$30:$G$51,5,FALSE))</f>
        <v>2</v>
      </c>
      <c r="H27" s="99" t="str">
        <f>IF($C27="","",VLOOKUP($C27,'[1]受付用名簿（1000m）'!$C$30:$G$51,4,FALSE))</f>
        <v>南アポロ</v>
      </c>
    </row>
    <row r="28" spans="2:8" x14ac:dyDescent="0.45">
      <c r="B28" s="96">
        <v>9</v>
      </c>
      <c r="C28" s="97">
        <v>52</v>
      </c>
      <c r="D28" s="98">
        <v>42529</v>
      </c>
      <c r="E28" s="99" t="str">
        <f>IF($C28="","",VLOOKUP($C28,'[1]受付用名簿（1000m）'!$C$30:$G$51,2,FALSE))</f>
        <v>梶間　蓮斗</v>
      </c>
      <c r="F28" s="99" t="str">
        <f>IF($C28="","",VLOOKUP($C28,'[1]受付用名簿（1000m）'!$C$30:$G$51,3,FALSE))</f>
        <v>カジマ　レント</v>
      </c>
      <c r="G28" s="100">
        <f>IF($C28="","",VLOOKUP($C28,'[1]受付用名簿（1000m）'!$C$30:$G$51,5,FALSE))</f>
        <v>3</v>
      </c>
      <c r="H28" s="99" t="str">
        <f>IF($C28="","",VLOOKUP($C28,'[1]受付用名簿（1000m）'!$C$30:$G$51,4,FALSE))</f>
        <v>ＡＣ佐伯</v>
      </c>
    </row>
    <row r="29" spans="2:8" x14ac:dyDescent="0.45">
      <c r="B29" s="96">
        <v>10</v>
      </c>
      <c r="C29" s="97">
        <v>57</v>
      </c>
      <c r="D29" s="98">
        <v>42611</v>
      </c>
      <c r="E29" s="99" t="str">
        <f>IF($C29="","",VLOOKUP($C29,'[1]受付用名簿（1000m）'!$C$30:$G$51,2,FALSE))</f>
        <v>水本　侑志</v>
      </c>
      <c r="F29" s="99" t="str">
        <f>IF($C29="","",VLOOKUP($C29,'[1]受付用名簿（1000m）'!$C$30:$G$51,3,FALSE))</f>
        <v>ミズモトユウシ</v>
      </c>
      <c r="G29" s="100">
        <f>IF($C29="","",VLOOKUP($C29,'[1]受付用名簿（1000m）'!$C$30:$G$51,5,FALSE))</f>
        <v>2</v>
      </c>
      <c r="H29" s="99" t="str">
        <f>IF($C29="","",VLOOKUP($C29,'[1]受付用名簿（1000m）'!$C$30:$G$51,4,FALSE))</f>
        <v>ＡＣ佐伯</v>
      </c>
    </row>
    <row r="30" spans="2:8" x14ac:dyDescent="0.45">
      <c r="B30" s="96">
        <v>11</v>
      </c>
      <c r="C30" s="97">
        <v>85</v>
      </c>
      <c r="D30" s="98">
        <v>42782</v>
      </c>
      <c r="E30" s="99" t="str">
        <f>IF($C30="","",VLOOKUP($C30,'[1]受付用名簿（1000m）'!$C$30:$G$51,2,FALSE))</f>
        <v>陸丸　史彩</v>
      </c>
      <c r="F30" s="99" t="str">
        <f>IF($C30="","",VLOOKUP($C30,'[1]受付用名簿（1000m）'!$C$30:$G$51,3,FALSE))</f>
        <v>リクマル　シア</v>
      </c>
      <c r="G30" s="100">
        <f>IF($C30="","",VLOOKUP($C30,'[1]受付用名簿（1000m）'!$C$30:$G$51,5,FALSE))</f>
        <v>2</v>
      </c>
      <c r="H30" s="99" t="str">
        <f>IF($C30="","",VLOOKUP($C30,'[1]受付用名簿（1000m）'!$C$30:$G$51,4,FALSE))</f>
        <v>佐伯陸上クラブ</v>
      </c>
    </row>
    <row r="31" spans="2:8" x14ac:dyDescent="0.45">
      <c r="B31" s="96">
        <v>12</v>
      </c>
      <c r="C31" s="97">
        <v>23</v>
      </c>
      <c r="D31" s="98">
        <v>42822</v>
      </c>
      <c r="E31" s="99" t="str">
        <f>IF($C31="","",VLOOKUP($C31,'[1]受付用名簿（1000m）'!$C$30:$G$51,2,FALSE))</f>
        <v>山田　悠登</v>
      </c>
      <c r="F31" s="99" t="str">
        <f>IF($C31="","",VLOOKUP($C31,'[1]受付用名簿（1000m）'!$C$30:$G$51,3,FALSE))</f>
        <v>ヤマダ　ユウト</v>
      </c>
      <c r="G31" s="100">
        <f>IF($C31="","",VLOOKUP($C31,'[1]受付用名簿（1000m）'!$C$30:$G$51,5,FALSE))</f>
        <v>3</v>
      </c>
      <c r="H31" s="99" t="str">
        <f>IF($C31="","",VLOOKUP($C31,'[1]受付用名簿（1000m）'!$C$30:$G$51,4,FALSE))</f>
        <v>南アポロ</v>
      </c>
    </row>
    <row r="32" spans="2:8" x14ac:dyDescent="0.45">
      <c r="B32" s="96">
        <v>13</v>
      </c>
      <c r="C32" s="97">
        <v>54</v>
      </c>
      <c r="D32" s="98">
        <v>43100</v>
      </c>
      <c r="E32" s="99" t="str">
        <f>IF($C32="","",VLOOKUP($C32,'[1]受付用名簿（1000m）'!$C$30:$G$51,2,FALSE))</f>
        <v>佐野　徠人</v>
      </c>
      <c r="F32" s="99" t="str">
        <f>IF($C32="","",VLOOKUP($C32,'[1]受付用名簿（1000m）'!$C$30:$G$51,3,FALSE))</f>
        <v>サノ　ライト</v>
      </c>
      <c r="G32" s="100">
        <f>IF($C32="","",VLOOKUP($C32,'[1]受付用名簿（1000m）'!$C$30:$G$51,5,FALSE))</f>
        <v>3</v>
      </c>
      <c r="H32" s="99" t="str">
        <f>IF($C32="","",VLOOKUP($C32,'[1]受付用名簿（1000m）'!$C$30:$G$51,4,FALSE))</f>
        <v>ＡＣ佐伯</v>
      </c>
    </row>
    <row r="33" spans="2:8" x14ac:dyDescent="0.45">
      <c r="B33" s="96">
        <v>14</v>
      </c>
      <c r="C33" s="97">
        <v>84</v>
      </c>
      <c r="D33" s="98">
        <v>43411</v>
      </c>
      <c r="E33" s="99" t="str">
        <f>IF($C33="","",VLOOKUP($C33,'[1]受付用名簿（1000m）'!$C$30:$G$51,2,FALSE))</f>
        <v>戸高　沙紀</v>
      </c>
      <c r="F33" s="99" t="str">
        <f>IF($C33="","",VLOOKUP($C33,'[1]受付用名簿（1000m）'!$C$30:$G$51,3,FALSE))</f>
        <v>トダカ　サキ</v>
      </c>
      <c r="G33" s="100">
        <f>IF($C33="","",VLOOKUP($C33,'[1]受付用名簿（1000m）'!$C$30:$G$51,5,FALSE))</f>
        <v>2</v>
      </c>
      <c r="H33" s="99" t="str">
        <f>IF($C33="","",VLOOKUP($C33,'[1]受付用名簿（1000m）'!$C$30:$G$51,4,FALSE))</f>
        <v>佐伯陸上クラブ</v>
      </c>
    </row>
    <row r="34" spans="2:8" x14ac:dyDescent="0.45">
      <c r="B34" s="96">
        <v>15</v>
      </c>
      <c r="C34" s="97">
        <v>56</v>
      </c>
      <c r="D34" s="98">
        <v>43430</v>
      </c>
      <c r="E34" s="99" t="str">
        <f>IF($C34="","",VLOOKUP($C34,'[1]受付用名簿（1000m）'!$C$30:$G$51,2,FALSE))</f>
        <v>袖　瑞希</v>
      </c>
      <c r="F34" s="99" t="str">
        <f>IF($C34="","",VLOOKUP($C34,'[1]受付用名簿（1000m）'!$C$30:$G$51,3,FALSE))</f>
        <v>ソデ　ミズキ</v>
      </c>
      <c r="G34" s="100">
        <f>IF($C34="","",VLOOKUP($C34,'[1]受付用名簿（1000m）'!$C$30:$G$51,5,FALSE))</f>
        <v>3</v>
      </c>
      <c r="H34" s="99" t="str">
        <f>IF($C34="","",VLOOKUP($C34,'[1]受付用名簿（1000m）'!$C$30:$G$51,4,FALSE))</f>
        <v>ＡＣ佐伯</v>
      </c>
    </row>
    <row r="35" spans="2:8" x14ac:dyDescent="0.45">
      <c r="B35" s="96">
        <v>16</v>
      </c>
      <c r="C35" s="97">
        <v>21</v>
      </c>
      <c r="D35" s="98">
        <v>44059</v>
      </c>
      <c r="E35" s="99" t="str">
        <f>IF($C35="","",VLOOKUP($C35,'[1]受付用名簿（1000m）'!$C$30:$G$51,2,FALSE))</f>
        <v>岩崎　英翔</v>
      </c>
      <c r="F35" s="99" t="str">
        <f>IF($C35="","",VLOOKUP($C35,'[1]受付用名簿（1000m）'!$C$30:$G$51,3,FALSE))</f>
        <v>イワサキ　エイト</v>
      </c>
      <c r="G35" s="100">
        <f>IF($C35="","",VLOOKUP($C35,'[1]受付用名簿（1000m）'!$C$30:$G$51,5,FALSE))</f>
        <v>3</v>
      </c>
      <c r="H35" s="99" t="str">
        <f>IF($C35="","",VLOOKUP($C35,'[1]受付用名簿（1000m）'!$C$30:$G$51,4,FALSE))</f>
        <v>木立ファイターズ</v>
      </c>
    </row>
    <row r="36" spans="2:8" x14ac:dyDescent="0.45">
      <c r="B36" s="96">
        <v>17</v>
      </c>
      <c r="C36" s="97">
        <v>26</v>
      </c>
      <c r="D36" s="98">
        <v>44571</v>
      </c>
      <c r="E36" s="99" t="str">
        <f>IF($C36="","",VLOOKUP($C36,'[1]受付用名簿（1000m）'!$C$30:$G$51,2,FALSE))</f>
        <v>黒木　源太</v>
      </c>
      <c r="F36" s="99" t="str">
        <f>IF($C36="","",VLOOKUP($C36,'[1]受付用名簿（1000m）'!$C$30:$G$51,3,FALSE))</f>
        <v>クロキ　ゲンタ</v>
      </c>
      <c r="G36" s="100">
        <f>IF($C36="","",VLOOKUP($C36,'[1]受付用名簿（1000m）'!$C$30:$G$51,5,FALSE))</f>
        <v>2</v>
      </c>
      <c r="H36" s="99" t="str">
        <f>IF($C36="","",VLOOKUP($C36,'[1]受付用名簿（1000m）'!$C$30:$G$51,4,FALSE))</f>
        <v>南アポロ</v>
      </c>
    </row>
    <row r="37" spans="2:8" x14ac:dyDescent="0.45">
      <c r="B37" s="96">
        <v>18</v>
      </c>
      <c r="C37" s="97">
        <v>28</v>
      </c>
      <c r="D37" s="98">
        <v>44878</v>
      </c>
      <c r="E37" s="99" t="str">
        <f>IF($C37="","",VLOOKUP($C37,'[1]受付用名簿（1000m）'!$C$30:$G$51,2,FALSE))</f>
        <v>山田　莉乃</v>
      </c>
      <c r="F37" s="99" t="str">
        <f>IF($C37="","",VLOOKUP($C37,'[1]受付用名簿（1000m）'!$C$30:$G$51,3,FALSE))</f>
        <v>ヤマダ　リノ</v>
      </c>
      <c r="G37" s="100">
        <f>IF($C37="","",VLOOKUP($C37,'[1]受付用名簿（1000m）'!$C$30:$G$51,5,FALSE))</f>
        <v>2</v>
      </c>
      <c r="H37" s="99" t="str">
        <f>IF($C37="","",VLOOKUP($C37,'[1]受付用名簿（1000m）'!$C$30:$G$51,4,FALSE))</f>
        <v>南アポロ</v>
      </c>
    </row>
    <row r="38" spans="2:8" x14ac:dyDescent="0.45">
      <c r="B38" s="96">
        <v>19</v>
      </c>
      <c r="C38" s="97">
        <v>24</v>
      </c>
      <c r="D38" s="98">
        <v>50645</v>
      </c>
      <c r="E38" s="99" t="str">
        <f>IF($C38="","",VLOOKUP($C38,'[1]受付用名簿（1000m）'!$C$30:$G$51,2,FALSE))</f>
        <v>下川　稜太</v>
      </c>
      <c r="F38" s="99" t="str">
        <f>IF($C38="","",VLOOKUP($C38,'[1]受付用名簿（1000m）'!$C$30:$G$51,3,FALSE))</f>
        <v>シモカワ　リョウタ</v>
      </c>
      <c r="G38" s="100">
        <f>IF($C38="","",VLOOKUP($C38,'[1]受付用名簿（1000m）'!$C$30:$G$51,5,FALSE))</f>
        <v>2</v>
      </c>
      <c r="H38" s="99" t="str">
        <f>IF($C38="","",VLOOKUP($C38,'[1]受付用名簿（1000m）'!$C$30:$G$51,4,FALSE))</f>
        <v>南アポロ</v>
      </c>
    </row>
    <row r="39" spans="2:8" x14ac:dyDescent="0.45">
      <c r="B39" s="96">
        <v>20</v>
      </c>
      <c r="C39" s="97">
        <v>15</v>
      </c>
      <c r="D39" s="98">
        <v>53064</v>
      </c>
      <c r="E39" s="99" t="str">
        <f>IF($C39="","",VLOOKUP($C39,'[1]受付用名簿（1000m）'!$C$30:$G$51,2,FALSE))</f>
        <v>神田　航輝</v>
      </c>
      <c r="F39" s="99" t="str">
        <f>IF($C39="","",VLOOKUP($C39,'[1]受付用名簿（1000m）'!$C$30:$G$51,3,FALSE))</f>
        <v>カンダ　ユウキ</v>
      </c>
      <c r="G39" s="100">
        <f>IF($C39="","",VLOOKUP($C39,'[1]受付用名簿（1000m）'!$C$30:$G$51,5,FALSE))</f>
        <v>3</v>
      </c>
      <c r="H39" s="99" t="str">
        <f>IF($C39="","",VLOOKUP($C39,'[1]受付用名簿（1000m）'!$C$30:$G$51,4,FALSE))</f>
        <v>渡町台陸上クラブ</v>
      </c>
    </row>
    <row r="40" spans="2:8" x14ac:dyDescent="0.45">
      <c r="B40" s="96">
        <v>21</v>
      </c>
      <c r="C40" s="97">
        <v>19</v>
      </c>
      <c r="D40" s="98">
        <v>54275</v>
      </c>
      <c r="E40" s="99" t="str">
        <f>IF($C40="","",VLOOKUP($C40,'[1]受付用名簿（1000m）'!$C$30:$G$51,2,FALSE))</f>
        <v>後藤　大輝</v>
      </c>
      <c r="F40" s="99" t="str">
        <f>IF($C40="","",VLOOKUP($C40,'[1]受付用名簿（1000m）'!$C$30:$G$51,3,FALSE))</f>
        <v>ゴトウ　ダイキ</v>
      </c>
      <c r="G40" s="100">
        <f>IF($C40="","",VLOOKUP($C40,'[1]受付用名簿（1000m）'!$C$30:$G$51,5,FALSE))</f>
        <v>3</v>
      </c>
      <c r="H40" s="99" t="str">
        <f>IF($C40="","",VLOOKUP($C40,'[1]受付用名簿（1000m）'!$C$30:$G$51,4,FALSE))</f>
        <v>上堅田ブラックパンサーズ</v>
      </c>
    </row>
    <row r="41" spans="2:8" x14ac:dyDescent="0.45">
      <c r="B41" s="96">
        <v>22</v>
      </c>
      <c r="C41" s="97">
        <v>20</v>
      </c>
      <c r="D41" s="98">
        <v>64594</v>
      </c>
      <c r="E41" s="99" t="str">
        <f>IF($C41="","",VLOOKUP($C41,'[1]受付用名簿（1000m）'!$C$30:$G$51,2,FALSE))</f>
        <v>太田　宗佑</v>
      </c>
      <c r="F41" s="99" t="str">
        <f>IF($C41="","",VLOOKUP($C41,'[1]受付用名簿（1000m）'!$C$30:$G$51,3,FALSE))</f>
        <v>オオタ　ソウスケ</v>
      </c>
      <c r="G41" s="100">
        <f>IF($C41="","",VLOOKUP($C41,'[1]受付用名簿（1000m）'!$C$30:$G$51,5,FALSE))</f>
        <v>2</v>
      </c>
      <c r="H41" s="99" t="str">
        <f>IF($C41="","",VLOOKUP($C41,'[1]受付用名簿（1000m）'!$C$30:$G$51,4,FALSE))</f>
        <v>上堅田ブラックパンサーズ</v>
      </c>
    </row>
    <row r="43" spans="2:8" x14ac:dyDescent="0.45">
      <c r="C43" s="117" t="s">
        <v>351</v>
      </c>
      <c r="D43" s="117"/>
      <c r="H43" s="90"/>
    </row>
    <row r="44" spans="2:8" x14ac:dyDescent="0.45">
      <c r="B44" s="91" t="s">
        <v>343</v>
      </c>
      <c r="C44" s="92" t="s">
        <v>344</v>
      </c>
      <c r="D44" s="93" t="s">
        <v>345</v>
      </c>
      <c r="E44" s="94" t="s">
        <v>346</v>
      </c>
      <c r="F44" s="94" t="s">
        <v>347</v>
      </c>
      <c r="G44" s="94" t="s">
        <v>348</v>
      </c>
      <c r="H44" s="95" t="s">
        <v>349</v>
      </c>
    </row>
    <row r="45" spans="2:8" x14ac:dyDescent="0.45">
      <c r="B45" s="96">
        <v>1</v>
      </c>
      <c r="C45" s="97">
        <v>66</v>
      </c>
      <c r="D45" s="98">
        <v>34478</v>
      </c>
      <c r="E45" s="99" t="str">
        <f>IF($C45="","",VLOOKUP($C45,'[1]受付用名簿（1000m）'!$J$5:$N$28,2,FALSE))</f>
        <v>古矢　心琴</v>
      </c>
      <c r="F45" s="99" t="str">
        <f>IF($C45="","",VLOOKUP($C45,'[1]受付用名簿（1000m）'!$J$5:$N$28,3,FALSE))</f>
        <v>フルヤ　ミコト</v>
      </c>
      <c r="G45" s="100">
        <f>IF($C45="","",VLOOKUP($C45,'[1]受付用名簿（1000m）'!$J$5:$N$28,5,FALSE))</f>
        <v>5</v>
      </c>
      <c r="H45" s="99" t="str">
        <f>IF($C45="","",VLOOKUP($C45,'[1]受付用名簿（1000m）'!$J$5:$N$28,4,FALSE))</f>
        <v>ＡＣ佐伯</v>
      </c>
    </row>
    <row r="46" spans="2:8" x14ac:dyDescent="0.45">
      <c r="B46" s="96">
        <v>2</v>
      </c>
      <c r="C46" s="97">
        <v>67</v>
      </c>
      <c r="D46" s="98">
        <v>35037</v>
      </c>
      <c r="E46" s="99" t="str">
        <f>IF($C46="","",VLOOKUP($C46,'[1]受付用名簿（1000m）'!$J$5:$N$28,2,FALSE))</f>
        <v>川邉　真子</v>
      </c>
      <c r="F46" s="99" t="str">
        <f>IF($C46="","",VLOOKUP($C46,'[1]受付用名簿（1000m）'!$J$5:$N$28,3,FALSE))</f>
        <v>カワベ　マコ</v>
      </c>
      <c r="G46" s="100">
        <f>IF($C46="","",VLOOKUP($C46,'[1]受付用名簿（1000m）'!$J$5:$N$28,5,FALSE))</f>
        <v>5</v>
      </c>
      <c r="H46" s="99" t="str">
        <f>IF($C46="","",VLOOKUP($C46,'[1]受付用名簿（1000m）'!$J$5:$N$28,4,FALSE))</f>
        <v>ＡＣ佐伯</v>
      </c>
    </row>
    <row r="47" spans="2:8" x14ac:dyDescent="0.45">
      <c r="B47" s="96">
        <v>3</v>
      </c>
      <c r="C47" s="97">
        <v>80</v>
      </c>
      <c r="D47" s="98">
        <v>35384</v>
      </c>
      <c r="E47" s="99" t="str">
        <f>IF($C47="","",VLOOKUP($C47,'[1]受付用名簿（1000m）'!$J$5:$N$28,2,FALSE))</f>
        <v>木許　一花</v>
      </c>
      <c r="F47" s="99" t="str">
        <f>IF($C47="","",VLOOKUP($C47,'[1]受付用名簿（1000m）'!$J$5:$N$28,3,FALSE))</f>
        <v>キモト　イチカ</v>
      </c>
      <c r="G47" s="100">
        <f>IF($C47="","",VLOOKUP($C47,'[1]受付用名簿（1000m）'!$J$5:$N$28,5,FALSE))</f>
        <v>6</v>
      </c>
      <c r="H47" s="99" t="str">
        <f>IF($C47="","",VLOOKUP($C47,'[1]受付用名簿（1000m）'!$J$5:$N$28,4,FALSE))</f>
        <v>ＡＣ佐伯</v>
      </c>
    </row>
    <row r="48" spans="2:8" x14ac:dyDescent="0.45">
      <c r="B48" s="96">
        <v>4</v>
      </c>
      <c r="C48" s="97">
        <v>77</v>
      </c>
      <c r="D48" s="98">
        <v>35522</v>
      </c>
      <c r="E48" s="99" t="str">
        <f>IF($C48="","",VLOOKUP($C48,'[1]受付用名簿（1000m）'!$J$5:$N$28,2,FALSE))</f>
        <v>木許　颯明</v>
      </c>
      <c r="F48" s="99" t="str">
        <f>IF($C48="","",VLOOKUP($C48,'[1]受付用名簿（1000m）'!$J$5:$N$28,3,FALSE))</f>
        <v>キモト　ソウメイ</v>
      </c>
      <c r="G48" s="100">
        <f>IF($C48="","",VLOOKUP($C48,'[1]受付用名簿（1000m）'!$J$5:$N$28,5,FALSE))</f>
        <v>4</v>
      </c>
      <c r="H48" s="99" t="str">
        <f>IF($C48="","",VLOOKUP($C48,'[1]受付用名簿（1000m）'!$J$5:$N$28,4,FALSE))</f>
        <v>ＡＣ佐伯</v>
      </c>
    </row>
    <row r="49" spans="2:8" x14ac:dyDescent="0.45">
      <c r="B49" s="96">
        <v>5</v>
      </c>
      <c r="C49" s="97">
        <v>76</v>
      </c>
      <c r="D49" s="98">
        <v>35755</v>
      </c>
      <c r="E49" s="99" t="str">
        <f>IF($C49="","",VLOOKUP($C49,'[1]受付用名簿（1000m）'!$J$5:$N$28,2,FALSE))</f>
        <v>宮﨑　渉輔</v>
      </c>
      <c r="F49" s="99" t="str">
        <f>IF($C49="","",VLOOKUP($C49,'[1]受付用名簿（1000m）'!$J$5:$N$28,3,FALSE))</f>
        <v>ミヤザキ　ショウスケ</v>
      </c>
      <c r="G49" s="100">
        <f>IF($C49="","",VLOOKUP($C49,'[1]受付用名簿（1000m）'!$J$5:$N$28,5,FALSE))</f>
        <v>4</v>
      </c>
      <c r="H49" s="99" t="str">
        <f>IF($C49="","",VLOOKUP($C49,'[1]受付用名簿（1000m）'!$J$5:$N$28,4,FALSE))</f>
        <v>ＡＣ佐伯</v>
      </c>
    </row>
    <row r="50" spans="2:8" x14ac:dyDescent="0.45">
      <c r="B50" s="96">
        <v>6</v>
      </c>
      <c r="C50" s="97">
        <v>75</v>
      </c>
      <c r="D50" s="98">
        <v>40647</v>
      </c>
      <c r="E50" s="99" t="str">
        <f>IF($C50="","",VLOOKUP($C50,'[1]受付用名簿（1000m）'!$J$5:$N$28,2,FALSE))</f>
        <v>牧野　晃大</v>
      </c>
      <c r="F50" s="99" t="str">
        <f>IF($C50="","",VLOOKUP($C50,'[1]受付用名簿（1000m）'!$J$5:$N$28,3,FALSE))</f>
        <v>マキノ　コウタ</v>
      </c>
      <c r="G50" s="100">
        <f>IF($C50="","",VLOOKUP($C50,'[1]受付用名簿（1000m）'!$J$5:$N$28,5,FALSE))</f>
        <v>5</v>
      </c>
      <c r="H50" s="99" t="str">
        <f>IF($C50="","",VLOOKUP($C50,'[1]受付用名簿（1000m）'!$J$5:$N$28,4,FALSE))</f>
        <v>ＡＣ佐伯</v>
      </c>
    </row>
    <row r="51" spans="2:8" x14ac:dyDescent="0.45">
      <c r="B51" s="96">
        <v>7</v>
      </c>
      <c r="C51" s="97">
        <v>32</v>
      </c>
      <c r="D51" s="98">
        <v>40670</v>
      </c>
      <c r="E51" s="99" t="str">
        <f>IF($C51="","",VLOOKUP($C51,'[1]受付用名簿（1000m）'!$J$5:$N$28,2,FALSE))</f>
        <v>大森　真樹</v>
      </c>
      <c r="F51" s="99" t="str">
        <f>IF($C51="","",VLOOKUP($C51,'[1]受付用名簿（1000m）'!$J$5:$N$28,3,FALSE))</f>
        <v>オオモリ　マサキ</v>
      </c>
      <c r="G51" s="100">
        <f>IF($C51="","",VLOOKUP($C51,'[1]受付用名簿（1000m）'!$J$5:$N$28,5,FALSE))</f>
        <v>6</v>
      </c>
      <c r="H51" s="99" t="str">
        <f>IF($C51="","",VLOOKUP($C51,'[1]受付用名簿（1000m）'!$J$5:$N$28,4,FALSE))</f>
        <v>渡町台陸上クラブ</v>
      </c>
    </row>
    <row r="52" spans="2:8" x14ac:dyDescent="0.45">
      <c r="B52" s="96">
        <v>8</v>
      </c>
      <c r="C52" s="97">
        <v>43</v>
      </c>
      <c r="D52" s="98">
        <v>41216</v>
      </c>
      <c r="E52" s="99" t="str">
        <f>IF($C52="","",VLOOKUP($C52,'[1]受付用名簿（1000m）'!$J$5:$N$28,2,FALSE))</f>
        <v>瀬戸　陽貴</v>
      </c>
      <c r="F52" s="99" t="str">
        <f>IF($C52="","",VLOOKUP($C52,'[1]受付用名簿（1000m）'!$J$5:$N$28,3,FALSE))</f>
        <v>セト　ハルキ</v>
      </c>
      <c r="G52" s="100">
        <f>IF($C52="","",VLOOKUP($C52,'[1]受付用名簿（1000m）'!$J$5:$N$28,5,FALSE))</f>
        <v>4</v>
      </c>
      <c r="H52" s="99" t="str">
        <f>IF($C52="","",VLOOKUP($C52,'[1]受付用名簿（1000m）'!$J$5:$N$28,4,FALSE))</f>
        <v>上堅田ブラックパンサーズ</v>
      </c>
    </row>
    <row r="53" spans="2:8" x14ac:dyDescent="0.45">
      <c r="B53" s="96">
        <v>9</v>
      </c>
      <c r="C53" s="97">
        <v>81</v>
      </c>
      <c r="D53" s="98">
        <v>41240</v>
      </c>
      <c r="E53" s="99" t="str">
        <f>IF($C53="","",VLOOKUP($C53,'[1]受付用名簿（1000m）'!$J$5:$N$28,2,FALSE))</f>
        <v>松本　心結</v>
      </c>
      <c r="F53" s="99" t="str">
        <f>IF($C53="","",VLOOKUP($C53,'[1]受付用名簿（1000m）'!$J$5:$N$28,3,FALSE))</f>
        <v>マツモト　ミユ</v>
      </c>
      <c r="G53" s="100">
        <f>IF($C53="","",VLOOKUP($C53,'[1]受付用名簿（1000m）'!$J$5:$N$28,5,FALSE))</f>
        <v>4</v>
      </c>
      <c r="H53" s="99" t="str">
        <f>IF($C53="","",VLOOKUP($C53,'[1]受付用名簿（1000m）'!$J$5:$N$28,4,FALSE))</f>
        <v>ＡＣ佐伯</v>
      </c>
    </row>
    <row r="54" spans="2:8" x14ac:dyDescent="0.45">
      <c r="B54" s="96">
        <v>10</v>
      </c>
      <c r="C54" s="97">
        <v>46</v>
      </c>
      <c r="D54" s="98">
        <v>41371</v>
      </c>
      <c r="E54" s="99" t="str">
        <f>IF($C54="","",VLOOKUP($C54,'[1]受付用名簿（1000m）'!$J$5:$N$28,2,FALSE))</f>
        <v>吉川　大清</v>
      </c>
      <c r="F54" s="99" t="str">
        <f>IF($C54="","",VLOOKUP($C54,'[1]受付用名簿（1000m）'!$J$5:$N$28,3,FALSE))</f>
        <v>ヨシカワ　タイセイ</v>
      </c>
      <c r="G54" s="100">
        <f>IF($C54="","",VLOOKUP($C54,'[1]受付用名簿（1000m）'!$J$5:$N$28,5,FALSE))</f>
        <v>4</v>
      </c>
      <c r="H54" s="99" t="str">
        <f>IF($C54="","",VLOOKUP($C54,'[1]受付用名簿（1000m）'!$J$5:$N$28,4,FALSE))</f>
        <v>上堅田少年サッカークラブ</v>
      </c>
    </row>
    <row r="55" spans="2:8" x14ac:dyDescent="0.45">
      <c r="B55" s="96">
        <v>11</v>
      </c>
      <c r="C55" s="97">
        <v>63</v>
      </c>
      <c r="D55" s="98">
        <v>41677</v>
      </c>
      <c r="E55" s="99" t="str">
        <f>IF($C55="","",VLOOKUP($C55,'[1]受付用名簿（1000m）'!$J$5:$N$28,2,FALSE))</f>
        <v>野々下　智之</v>
      </c>
      <c r="F55" s="99" t="str">
        <f>IF($C55="","",VLOOKUP($C55,'[1]受付用名簿（1000m）'!$J$5:$N$28,3,FALSE))</f>
        <v>ノノシタ　トモユキ</v>
      </c>
      <c r="G55" s="100">
        <f>IF($C55="","",VLOOKUP($C55,'[1]受付用名簿（1000m）'!$J$5:$N$28,5,FALSE))</f>
        <v>4</v>
      </c>
      <c r="H55" s="99" t="str">
        <f>IF($C55="","",VLOOKUP($C55,'[1]受付用名簿（1000m）'!$J$5:$N$28,4,FALSE))</f>
        <v>ＡＣ佐伯</v>
      </c>
    </row>
    <row r="56" spans="2:8" x14ac:dyDescent="0.45">
      <c r="B56" s="96">
        <v>12</v>
      </c>
      <c r="C56" s="97">
        <v>86</v>
      </c>
      <c r="D56" s="98">
        <v>42469</v>
      </c>
      <c r="E56" s="99" t="str">
        <f>IF($C56="","",VLOOKUP($C56,'[1]受付用名簿（1000m）'!$J$5:$N$29,2,FALSE))</f>
        <v>神野　未来</v>
      </c>
      <c r="F56" s="99" t="str">
        <f>IF($C56="","",VLOOKUP($C56,'[1]受付用名簿（1000m）'!$J$5:$N$29,3,FALSE))</f>
        <v>カミノ　ミライ</v>
      </c>
      <c r="G56" s="100">
        <f>IF($C56="","",VLOOKUP($C56,'[1]受付用名簿（1000m）'!$J$5:$N$29,5,FALSE))</f>
        <v>4</v>
      </c>
      <c r="H56" s="99" t="str">
        <f>IF($C56="","",VLOOKUP($C56,'[1]受付用名簿（1000m）'!$J$5:$N$29,4,FALSE))</f>
        <v>佐伯陸上クラブ</v>
      </c>
    </row>
    <row r="57" spans="2:8" x14ac:dyDescent="0.45">
      <c r="B57" s="96">
        <v>13</v>
      </c>
      <c r="C57" s="97">
        <v>82</v>
      </c>
      <c r="D57" s="98">
        <v>42604</v>
      </c>
      <c r="E57" s="99" t="str">
        <f>IF($C57="","",VLOOKUP($C57,'[1]受付用名簿（1000m）'!$J$5:$N$28,2,FALSE))</f>
        <v>洌鎌　ひより</v>
      </c>
      <c r="F57" s="99" t="str">
        <f>IF($C57="","",VLOOKUP($C57,'[1]受付用名簿（1000m）'!$J$5:$N$28,3,FALSE))</f>
        <v>スガマ　ヒヨリ</v>
      </c>
      <c r="G57" s="100">
        <f>IF($C57="","",VLOOKUP($C57,'[1]受付用名簿（1000m）'!$J$5:$N$28,5,FALSE))</f>
        <v>4</v>
      </c>
      <c r="H57" s="99" t="str">
        <f>IF($C57="","",VLOOKUP($C57,'[1]受付用名簿（1000m）'!$J$5:$N$28,4,FALSE))</f>
        <v>佐伯陸上クラブ</v>
      </c>
    </row>
    <row r="58" spans="2:8" x14ac:dyDescent="0.45">
      <c r="B58" s="96">
        <v>14</v>
      </c>
      <c r="C58" s="97">
        <v>44</v>
      </c>
      <c r="D58" s="98">
        <v>43911</v>
      </c>
      <c r="E58" s="99" t="str">
        <f>IF($C58="","",VLOOKUP($C58,'[1]受付用名簿（1000m）'!$J$5:$N$28,2,FALSE))</f>
        <v>土橋　一揮</v>
      </c>
      <c r="F58" s="99" t="str">
        <f>IF($C58="","",VLOOKUP($C58,'[1]受付用名簿（1000m）'!$J$5:$N$28,3,FALSE))</f>
        <v>ドバシ　カズキ</v>
      </c>
      <c r="G58" s="100">
        <f>IF($C58="","",VLOOKUP($C58,'[1]受付用名簿（1000m）'!$J$5:$N$28,5,FALSE))</f>
        <v>5</v>
      </c>
      <c r="H58" s="99" t="str">
        <f>IF($C58="","",VLOOKUP($C58,'[1]受付用名簿（1000m）'!$J$5:$N$28,4,FALSE))</f>
        <v>上堅田ブラックパンサーズ</v>
      </c>
    </row>
    <row r="59" spans="2:8" x14ac:dyDescent="0.45">
      <c r="B59" s="96">
        <v>15</v>
      </c>
      <c r="C59" s="97">
        <v>47</v>
      </c>
      <c r="D59" s="98">
        <v>44019</v>
      </c>
      <c r="E59" s="99" t="str">
        <f>IF($C59="","",VLOOKUP($C59,'[1]受付用名簿（1000m）'!$J$5:$N$28,2,FALSE))</f>
        <v>山田　徠斗</v>
      </c>
      <c r="F59" s="99" t="str">
        <f>IF($C59="","",VLOOKUP($C59,'[1]受付用名簿（1000m）'!$J$5:$N$28,3,FALSE))</f>
        <v>ヤマダ　ライト</v>
      </c>
      <c r="G59" s="100">
        <f>IF($C59="","",VLOOKUP($C59,'[1]受付用名簿（1000m）'!$J$5:$N$28,5,FALSE))</f>
        <v>4</v>
      </c>
      <c r="H59" s="99" t="str">
        <f>IF($C59="","",VLOOKUP($C59,'[1]受付用名簿（1000m）'!$J$5:$N$28,4,FALSE))</f>
        <v>南アポロ</v>
      </c>
    </row>
    <row r="60" spans="2:8" x14ac:dyDescent="0.45">
      <c r="B60" s="96">
        <v>16</v>
      </c>
      <c r="C60" s="97">
        <v>41</v>
      </c>
      <c r="D60" s="98">
        <v>44910</v>
      </c>
      <c r="E60" s="99" t="str">
        <f>IF($C60="","",VLOOKUP($C60,'[1]受付用名簿（1000m）'!$J$5:$N$28,2,FALSE))</f>
        <v>河野　悠斗</v>
      </c>
      <c r="F60" s="99" t="str">
        <f>IF($C60="","",VLOOKUP($C60,'[1]受付用名簿（1000m）'!$J$5:$N$28,3,FALSE))</f>
        <v>コウノ　ユウト</v>
      </c>
      <c r="G60" s="100">
        <f>IF($C60="","",VLOOKUP($C60,'[1]受付用名簿（1000m）'!$J$5:$N$28,5,FALSE))</f>
        <v>4</v>
      </c>
      <c r="H60" s="99" t="str">
        <f>IF($C60="","",VLOOKUP($C60,'[1]受付用名簿（1000m）'!$J$5:$N$28,4,FALSE))</f>
        <v>上堅田ブラックパンサーズ</v>
      </c>
    </row>
    <row r="61" spans="2:8" x14ac:dyDescent="0.45">
      <c r="B61" s="96">
        <v>17</v>
      </c>
      <c r="C61" s="97">
        <v>39</v>
      </c>
      <c r="D61" s="98">
        <v>45810</v>
      </c>
      <c r="E61" s="99" t="str">
        <f>IF($C61="","",VLOOKUP($C61,'[1]受付用名簿（1000m）'!$J$5:$N$28,2,FALSE))</f>
        <v>濵野　仁嬉</v>
      </c>
      <c r="F61" s="99" t="str">
        <f>IF($C61="","",VLOOKUP($C61,'[1]受付用名簿（1000m）'!$J$5:$N$28,3,FALSE))</f>
        <v>ハマノ　ヒトキ</v>
      </c>
      <c r="G61" s="100">
        <f>IF($C61="","",VLOOKUP($C61,'[1]受付用名簿（1000m）'!$J$5:$N$28,5,FALSE))</f>
        <v>5</v>
      </c>
      <c r="H61" s="99" t="str">
        <f>IF($C61="","",VLOOKUP($C61,'[1]受付用名簿（1000m）'!$J$5:$N$28,4,FALSE))</f>
        <v>上堅田ブラックパンサーズ</v>
      </c>
    </row>
    <row r="62" spans="2:8" x14ac:dyDescent="0.45">
      <c r="B62" s="96">
        <v>18</v>
      </c>
      <c r="C62" s="97">
        <v>40</v>
      </c>
      <c r="D62" s="98">
        <v>51135</v>
      </c>
      <c r="E62" s="99" t="str">
        <f>IF($C62="","",VLOOKUP($C62,'[1]受付用名簿（1000m）'!$J$5:$N$28,2,FALSE))</f>
        <v>松下　和生</v>
      </c>
      <c r="F62" s="99" t="str">
        <f>IF($C62="","",VLOOKUP($C62,'[1]受付用名簿（1000m）'!$J$5:$N$28,3,FALSE))</f>
        <v>マツシタ　カズキ</v>
      </c>
      <c r="G62" s="100">
        <f>IF($C62="","",VLOOKUP($C62,'[1]受付用名簿（1000m）'!$J$5:$N$28,5,FALSE))</f>
        <v>5</v>
      </c>
      <c r="H62" s="99" t="str">
        <f>IF($C62="","",VLOOKUP($C62,'[1]受付用名簿（1000m）'!$J$5:$N$28,4,FALSE))</f>
        <v>上堅田ブラックパンサーズ</v>
      </c>
    </row>
    <row r="63" spans="2:8" x14ac:dyDescent="0.45">
      <c r="B63" s="96">
        <v>19</v>
      </c>
      <c r="C63" s="97">
        <v>33</v>
      </c>
      <c r="D63" s="98">
        <v>52378</v>
      </c>
      <c r="E63" s="99" t="str">
        <f>IF($C63="","",VLOOKUP($C63,'[1]受付用名簿（1000m）'!$J$5:$N$28,2,FALSE))</f>
        <v>鳴海　優生</v>
      </c>
      <c r="F63" s="99" t="str">
        <f>IF($C63="","",VLOOKUP($C63,'[1]受付用名簿（1000m）'!$J$5:$N$28,3,FALSE))</f>
        <v>ナルミ　ユウセイ</v>
      </c>
      <c r="G63" s="100">
        <f>IF($C63="","",VLOOKUP($C63,'[1]受付用名簿（1000m）'!$J$5:$N$28,5,FALSE))</f>
        <v>6</v>
      </c>
      <c r="H63" s="99" t="str">
        <f>IF($C63="","",VLOOKUP($C63,'[1]受付用名簿（1000m）'!$J$5:$N$28,4,FALSE))</f>
        <v>渡町台陸上クラブ</v>
      </c>
    </row>
    <row r="64" spans="2:8" x14ac:dyDescent="0.45">
      <c r="B64" s="96">
        <v>20</v>
      </c>
      <c r="C64" s="97">
        <v>42</v>
      </c>
      <c r="D64" s="98">
        <v>52399</v>
      </c>
      <c r="E64" s="99" t="str">
        <f>IF($C64="","",VLOOKUP($C64,'[1]受付用名簿（1000m）'!$J$5:$N$28,2,FALSE))</f>
        <v>戸坂　真也</v>
      </c>
      <c r="F64" s="99" t="str">
        <f>IF($C64="","",VLOOKUP($C64,'[1]受付用名簿（1000m）'!$J$5:$N$28,3,FALSE))</f>
        <v>トサカ　シンヤ</v>
      </c>
      <c r="G64" s="100">
        <f>IF($C64="","",VLOOKUP($C64,'[1]受付用名簿（1000m）'!$J$5:$N$28,5,FALSE))</f>
        <v>4</v>
      </c>
      <c r="H64" s="99" t="str">
        <f>IF($C64="","",VLOOKUP($C64,'[1]受付用名簿（1000m）'!$J$5:$N$28,4,FALSE))</f>
        <v>上堅田ブラックパンサーズ</v>
      </c>
    </row>
    <row r="65" spans="2:8" x14ac:dyDescent="0.45">
      <c r="B65" s="96">
        <v>21</v>
      </c>
      <c r="C65" s="97">
        <v>31</v>
      </c>
      <c r="D65" s="98">
        <v>54513</v>
      </c>
      <c r="E65" s="99" t="str">
        <f>IF($C65="","",VLOOKUP($C65,'[1]受付用名簿（1000m）'!$J$5:$N$28,2,FALSE))</f>
        <v>久保田　羚也</v>
      </c>
      <c r="F65" s="99" t="str">
        <f>IF($C65="","",VLOOKUP($C65,'[1]受付用名簿（1000m）'!$J$5:$N$28,3,FALSE))</f>
        <v>クホタ　レイヤ</v>
      </c>
      <c r="G65" s="100">
        <f>IF($C65="","",VLOOKUP($C65,'[1]受付用名簿（1000m）'!$J$5:$N$28,5,FALSE))</f>
        <v>4</v>
      </c>
      <c r="H65" s="99" t="str">
        <f>IF($C65="","",VLOOKUP($C65,'[1]受付用名簿（1000m）'!$J$5:$N$28,4,FALSE))</f>
        <v>渡町台陸上クラブ</v>
      </c>
    </row>
    <row r="66" spans="2:8" x14ac:dyDescent="0.45">
      <c r="B66" s="96">
        <v>22</v>
      </c>
      <c r="C66" s="97">
        <v>34</v>
      </c>
      <c r="D66" s="98">
        <v>55169</v>
      </c>
      <c r="E66" s="99" t="str">
        <f>IF($C66="","",VLOOKUP($C66,'[1]受付用名簿（1000m）'!$J$5:$N$28,2,FALSE))</f>
        <v>高瀬　孔陽</v>
      </c>
      <c r="F66" s="99" t="str">
        <f>IF($C66="","",VLOOKUP($C66,'[1]受付用名簿（1000m）'!$J$5:$N$28,3,FALSE))</f>
        <v>タカセ　コウヨウ</v>
      </c>
      <c r="G66" s="100">
        <f>IF($C66="","",VLOOKUP($C66,'[1]受付用名簿（1000m）'!$J$5:$N$28,5,FALSE))</f>
        <v>6</v>
      </c>
      <c r="H66" s="99" t="str">
        <f>IF($C66="","",VLOOKUP($C66,'[1]受付用名簿（1000m）'!$J$5:$N$28,4,FALSE))</f>
        <v>渡町台陸上クラブ</v>
      </c>
    </row>
    <row r="67" spans="2:8" x14ac:dyDescent="0.45">
      <c r="B67" s="96"/>
      <c r="C67" s="97"/>
      <c r="D67" s="98"/>
      <c r="E67" s="99" t="str">
        <f>IF($C67="","",VLOOKUP($C67,'[1]受付用名簿（1000m）'!$J$5:$N$28,2,FALSE))</f>
        <v/>
      </c>
      <c r="F67" s="99" t="str">
        <f>IF($C67="","",VLOOKUP($C67,'[1]受付用名簿（1000m）'!$J$5:$N$28,3,FALSE))</f>
        <v/>
      </c>
      <c r="G67" s="100" t="str">
        <f>IF($C67="","",VLOOKUP($C67,'[1]受付用名簿（1000m）'!$J$5:$N$28,5,FALSE))</f>
        <v/>
      </c>
      <c r="H67" s="99" t="str">
        <f>IF($C67="","",VLOOKUP($C67,'[1]受付用名簿（1000m）'!$J$5:$N$28,4,FALSE))</f>
        <v/>
      </c>
    </row>
    <row r="68" spans="2:8" x14ac:dyDescent="0.45">
      <c r="B68" s="96"/>
      <c r="C68" s="97"/>
      <c r="D68" s="98"/>
      <c r="E68" s="99" t="str">
        <f>IF($C68="","",VLOOKUP($C68,'[1]受付用名簿（1000m）'!$J$5:$N$28,2,FALSE))</f>
        <v/>
      </c>
      <c r="F68" s="99" t="str">
        <f>IF($C68="","",VLOOKUP($C68,'[1]受付用名簿（1000m）'!$J$5:$N$28,3,FALSE))</f>
        <v/>
      </c>
      <c r="G68" s="100" t="str">
        <f>IF($C68="","",VLOOKUP($C68,'[1]受付用名簿（1000m）'!$J$5:$N$28,5,FALSE))</f>
        <v/>
      </c>
      <c r="H68" s="99" t="str">
        <f>IF($C68="","",VLOOKUP($C68,'[1]受付用名簿（1000m）'!$J$5:$N$28,4,FALSE))</f>
        <v/>
      </c>
    </row>
    <row r="69" spans="2:8" x14ac:dyDescent="0.45">
      <c r="B69" s="96"/>
      <c r="C69" s="97"/>
      <c r="D69" s="98"/>
      <c r="E69" s="99" t="str">
        <f>IF($C69="","",VLOOKUP($C69,'[1]受付用名簿（1000m）'!$J$5:$N$28,2,FALSE))</f>
        <v/>
      </c>
      <c r="F69" s="99" t="str">
        <f>IF($C69="","",VLOOKUP($C69,'[1]受付用名簿（1000m）'!$J$5:$N$28,3,FALSE))</f>
        <v/>
      </c>
      <c r="G69" s="100" t="str">
        <f>IF($C69="","",VLOOKUP($C69,'[1]受付用名簿（1000m）'!$J$5:$N$28,5,FALSE))</f>
        <v/>
      </c>
      <c r="H69" s="99" t="str">
        <f>IF($C69="","",VLOOKUP($C69,'[1]受付用名簿（1000m）'!$J$5:$N$28,4,FALSE))</f>
        <v/>
      </c>
    </row>
    <row r="70" spans="2:8" x14ac:dyDescent="0.45">
      <c r="B70" s="96"/>
      <c r="C70" s="97"/>
      <c r="D70" s="98"/>
      <c r="E70" s="99" t="str">
        <f>IF($C70="","",VLOOKUP($C70,'[1]受付用名簿（1000m）'!$J$5:$N$28,2,FALSE))</f>
        <v/>
      </c>
      <c r="F70" s="99" t="str">
        <f>IF($C70="","",VLOOKUP($C70,'[1]受付用名簿（1000m）'!$J$5:$N$28,3,FALSE))</f>
        <v/>
      </c>
      <c r="G70" s="100" t="str">
        <f>IF($C70="","",VLOOKUP($C70,'[1]受付用名簿（1000m）'!$J$5:$N$28,5,FALSE))</f>
        <v/>
      </c>
      <c r="H70" s="99" t="str">
        <f>IF($C70="","",VLOOKUP($C70,'[1]受付用名簿（1000m）'!$J$5:$N$28,4,FALSE))</f>
        <v/>
      </c>
    </row>
    <row r="71" spans="2:8" x14ac:dyDescent="0.45">
      <c r="B71" s="96"/>
      <c r="C71" s="97"/>
      <c r="D71" s="98"/>
      <c r="E71" s="99" t="str">
        <f>IF($C71="","",VLOOKUP($C71,'[1]受付用名簿（1000m）'!$J$5:$N$28,2,FALSE))</f>
        <v/>
      </c>
      <c r="F71" s="99" t="str">
        <f>IF($C71="","",VLOOKUP($C71,'[1]受付用名簿（1000m）'!$J$5:$N$28,3,FALSE))</f>
        <v/>
      </c>
      <c r="G71" s="100" t="str">
        <f>IF($C71="","",VLOOKUP($C71,'[1]受付用名簿（1000m）'!$J$5:$N$28,5,FALSE))</f>
        <v/>
      </c>
      <c r="H71" s="99" t="str">
        <f>IF($C71="","",VLOOKUP($C71,'[1]受付用名簿（1000m）'!$J$5:$N$28,4,FALSE))</f>
        <v/>
      </c>
    </row>
    <row r="72" spans="2:8" x14ac:dyDescent="0.45">
      <c r="B72" s="96"/>
      <c r="C72" s="97"/>
      <c r="D72" s="98"/>
      <c r="E72" s="99" t="str">
        <f>IF($C72="","",VLOOKUP($C72,'[1]受付用名簿（1000m）'!$J$5:$N$28,2,FALSE))</f>
        <v/>
      </c>
      <c r="F72" s="99" t="str">
        <f>IF($C72="","",VLOOKUP($C72,'[1]受付用名簿（1000m）'!$J$5:$N$28,3,FALSE))</f>
        <v/>
      </c>
      <c r="G72" s="100" t="str">
        <f>IF($C72="","",VLOOKUP($C72,'[1]受付用名簿（1000m）'!$J$5:$N$28,5,FALSE))</f>
        <v/>
      </c>
      <c r="H72" s="99" t="str">
        <f>IF($C72="","",VLOOKUP($C72,'[1]受付用名簿（1000m）'!$J$5:$N$28,4,FALSE))</f>
        <v/>
      </c>
    </row>
    <row r="73" spans="2:8" x14ac:dyDescent="0.45">
      <c r="B73" s="96"/>
      <c r="C73" s="97"/>
      <c r="D73" s="98"/>
      <c r="E73" s="99" t="str">
        <f>IF($C73="","",VLOOKUP($C73,'[1]受付用名簿（1000m）'!$J$5:$N$28,2,FALSE))</f>
        <v/>
      </c>
      <c r="F73" s="99" t="str">
        <f>IF($C73="","",VLOOKUP($C73,'[1]受付用名簿（1000m）'!$J$5:$N$28,3,FALSE))</f>
        <v/>
      </c>
      <c r="G73" s="100" t="str">
        <f>IF($C73="","",VLOOKUP($C73,'[1]受付用名簿（1000m）'!$J$5:$N$28,5,FALSE))</f>
        <v/>
      </c>
      <c r="H73" s="99" t="str">
        <f>IF($C73="","",VLOOKUP($C73,'[1]受付用名簿（1000m）'!$J$5:$N$28,4,FALSE))</f>
        <v/>
      </c>
    </row>
    <row r="74" spans="2:8" x14ac:dyDescent="0.45">
      <c r="B74" s="96"/>
      <c r="C74" s="97"/>
      <c r="D74" s="98"/>
      <c r="E74" s="99" t="str">
        <f>IF($C74="","",VLOOKUP($C74,'[1]受付用名簿（1000m）'!$J$5:$N$28,2,FALSE))</f>
        <v/>
      </c>
      <c r="F74" s="99" t="str">
        <f>IF($C74="","",VLOOKUP($C74,'[1]受付用名簿（1000m）'!$J$5:$N$28,3,FALSE))</f>
        <v/>
      </c>
      <c r="G74" s="100" t="str">
        <f>IF($C74="","",VLOOKUP($C74,'[1]受付用名簿（1000m）'!$J$5:$N$28,5,FALSE))</f>
        <v/>
      </c>
      <c r="H74" s="99" t="str">
        <f>IF($C74="","",VLOOKUP($C74,'[1]受付用名簿（1000m）'!$J$5:$N$28,4,FALSE))</f>
        <v/>
      </c>
    </row>
    <row r="75" spans="2:8" x14ac:dyDescent="0.45">
      <c r="B75" s="96"/>
      <c r="C75" s="97"/>
      <c r="D75" s="98"/>
      <c r="E75" s="99" t="str">
        <f>IF($C75="","",VLOOKUP($C75,'[1]受付用名簿（1000m）'!$J$5:$N$28,2,FALSE))</f>
        <v/>
      </c>
      <c r="F75" s="99" t="str">
        <f>IF($C75="","",VLOOKUP($C75,'[1]受付用名簿（1000m）'!$J$5:$N$28,3,FALSE))</f>
        <v/>
      </c>
      <c r="G75" s="100" t="str">
        <f>IF($C75="","",VLOOKUP($C75,'[1]受付用名簿（1000m）'!$J$5:$N$28,5,FALSE))</f>
        <v/>
      </c>
      <c r="H75" s="99" t="str">
        <f>IF($C75="","",VLOOKUP($C75,'[1]受付用名簿（1000m）'!$J$5:$N$28,4,FALSE))</f>
        <v/>
      </c>
    </row>
    <row r="76" spans="2:8" x14ac:dyDescent="0.45">
      <c r="B76" s="96"/>
      <c r="C76" s="97"/>
      <c r="D76" s="98"/>
      <c r="E76" s="99" t="str">
        <f>IF($C76="","",VLOOKUP($C76,'[1]受付用名簿（1000m）'!$J$5:$N$28,2,FALSE))</f>
        <v/>
      </c>
      <c r="F76" s="99" t="str">
        <f>IF($C76="","",VLOOKUP($C76,'[1]受付用名簿（1000m）'!$J$5:$N$28,3,FALSE))</f>
        <v/>
      </c>
      <c r="G76" s="100" t="str">
        <f>IF($C76="","",VLOOKUP($C76,'[1]受付用名簿（1000m）'!$J$5:$N$28,5,FALSE))</f>
        <v/>
      </c>
      <c r="H76" s="99" t="str">
        <f>IF($C76="","",VLOOKUP($C76,'[1]受付用名簿（1000m）'!$J$5:$N$28,4,FALSE))</f>
        <v/>
      </c>
    </row>
    <row r="77" spans="2:8" x14ac:dyDescent="0.45">
      <c r="B77" s="96"/>
      <c r="C77" s="97"/>
      <c r="D77" s="98"/>
      <c r="E77" s="99" t="str">
        <f>IF($C77="","",VLOOKUP($C77,'[1]受付用名簿（1000m）'!$J$5:$N$28,2,FALSE))</f>
        <v/>
      </c>
      <c r="F77" s="99" t="str">
        <f>IF($C77="","",VLOOKUP($C77,'[1]受付用名簿（1000m）'!$J$5:$N$28,3,FALSE))</f>
        <v/>
      </c>
      <c r="G77" s="100" t="str">
        <f>IF($C77="","",VLOOKUP($C77,'[1]受付用名簿（1000m）'!$J$5:$N$28,5,FALSE))</f>
        <v/>
      </c>
      <c r="H77" s="99" t="str">
        <f>IF($C77="","",VLOOKUP($C77,'[1]受付用名簿（1000m）'!$J$5:$N$28,4,FALSE))</f>
        <v/>
      </c>
    </row>
    <row r="78" spans="2:8" x14ac:dyDescent="0.45">
      <c r="B78" s="96"/>
      <c r="C78" s="97"/>
      <c r="D78" s="98"/>
      <c r="E78" s="99" t="str">
        <f>IF($C78="","",VLOOKUP($C78,'[1]受付用名簿（1000m）'!$J$5:$N$28,2,FALSE))</f>
        <v/>
      </c>
      <c r="F78" s="99" t="str">
        <f>IF($C78="","",VLOOKUP($C78,'[1]受付用名簿（1000m）'!$J$5:$N$28,3,FALSE))</f>
        <v/>
      </c>
      <c r="G78" s="100" t="str">
        <f>IF($C78="","",VLOOKUP($C78,'[1]受付用名簿（1000m）'!$J$5:$N$28,5,FALSE))</f>
        <v/>
      </c>
      <c r="H78" s="99" t="str">
        <f>IF($C78="","",VLOOKUP($C78,'[1]受付用名簿（1000m）'!$J$5:$N$28,4,FALSE))</f>
        <v/>
      </c>
    </row>
    <row r="79" spans="2:8" x14ac:dyDescent="0.45">
      <c r="B79" s="96"/>
      <c r="C79" s="97"/>
      <c r="D79" s="98"/>
      <c r="E79" s="99" t="str">
        <f>IF($C79="","",VLOOKUP($C79,'[1]受付用名簿（1000m）'!$J$5:$N$28,2,FALSE))</f>
        <v/>
      </c>
      <c r="F79" s="99" t="str">
        <f>IF($C79="","",VLOOKUP($C79,'[1]受付用名簿（1000m）'!$J$5:$N$28,3,FALSE))</f>
        <v/>
      </c>
      <c r="G79" s="100" t="str">
        <f>IF($C79="","",VLOOKUP($C79,'[1]受付用名簿（1000m）'!$J$5:$N$28,5,FALSE))</f>
        <v/>
      </c>
      <c r="H79" s="99" t="str">
        <f>IF($C79="","",VLOOKUP($C79,'[1]受付用名簿（1000m）'!$J$5:$N$28,4,FALSE))</f>
        <v/>
      </c>
    </row>
    <row r="80" spans="2:8" x14ac:dyDescent="0.45">
      <c r="B80" s="96"/>
      <c r="C80" s="97"/>
      <c r="D80" s="98"/>
      <c r="E80" s="99" t="str">
        <f>IF($C80="","",VLOOKUP($C80,'[1]受付用名簿（1000m）'!$J$5:$N$28,2,FALSE))</f>
        <v/>
      </c>
      <c r="F80" s="99" t="str">
        <f>IF($C80="","",VLOOKUP($C80,'[1]受付用名簿（1000m）'!$J$5:$N$28,3,FALSE))</f>
        <v/>
      </c>
      <c r="G80" s="100" t="str">
        <f>IF($C80="","",VLOOKUP($C80,'[1]受付用名簿（1000m）'!$J$5:$N$28,5,FALSE))</f>
        <v/>
      </c>
      <c r="H80" s="99" t="str">
        <f>IF($C80="","",VLOOKUP($C80,'[1]受付用名簿（1000m）'!$J$5:$N$28,4,FALSE))</f>
        <v/>
      </c>
    </row>
    <row r="81" spans="2:8" x14ac:dyDescent="0.45">
      <c r="B81" s="96"/>
      <c r="C81" s="97"/>
      <c r="D81" s="98"/>
      <c r="E81" s="99" t="str">
        <f>IF($C81="","",VLOOKUP($C81,'[1]受付用名簿（1000m）'!$J$5:$N$28,2,FALSE))</f>
        <v/>
      </c>
      <c r="F81" s="99" t="str">
        <f>IF($C81="","",VLOOKUP($C81,'[1]受付用名簿（1000m）'!$J$5:$N$28,3,FALSE))</f>
        <v/>
      </c>
      <c r="G81" s="100" t="str">
        <f>IF($C81="","",VLOOKUP($C81,'[1]受付用名簿（1000m）'!$J$5:$N$28,5,FALSE))</f>
        <v/>
      </c>
      <c r="H81" s="99" t="str">
        <f>IF($C81="","",VLOOKUP($C81,'[1]受付用名簿（1000m）'!$J$5:$N$28,4,FALSE))</f>
        <v/>
      </c>
    </row>
    <row r="82" spans="2:8" x14ac:dyDescent="0.45">
      <c r="B82" s="96"/>
      <c r="C82" s="97"/>
      <c r="D82" s="98"/>
      <c r="E82" s="99" t="str">
        <f>IF($C82="","",VLOOKUP($C82,'[1]受付用名簿（1000m）'!$J$5:$N$28,2,FALSE))</f>
        <v/>
      </c>
      <c r="F82" s="99" t="str">
        <f>IF($C82="","",VLOOKUP($C82,'[1]受付用名簿（1000m）'!$J$5:$N$28,3,FALSE))</f>
        <v/>
      </c>
      <c r="G82" s="100" t="str">
        <f>IF($C82="","",VLOOKUP($C82,'[1]受付用名簿（1000m）'!$J$5:$N$28,5,FALSE))</f>
        <v/>
      </c>
      <c r="H82" s="99" t="str">
        <f>IF($C82="","",VLOOKUP($C82,'[1]受付用名簿（1000m）'!$J$5:$N$28,4,FALSE))</f>
        <v/>
      </c>
    </row>
    <row r="83" spans="2:8" x14ac:dyDescent="0.45">
      <c r="B83" s="96"/>
      <c r="C83" s="97"/>
      <c r="D83" s="98"/>
      <c r="E83" s="99" t="str">
        <f>IF($C83="","",VLOOKUP($C83,'[1]受付用名簿（1000m）'!$J$5:$N$28,2,FALSE))</f>
        <v/>
      </c>
      <c r="F83" s="99" t="str">
        <f>IF($C83="","",VLOOKUP($C83,'[1]受付用名簿（1000m）'!$J$5:$N$28,3,FALSE))</f>
        <v/>
      </c>
      <c r="G83" s="100" t="str">
        <f>IF($C83="","",VLOOKUP($C83,'[1]受付用名簿（1000m）'!$J$5:$N$28,5,FALSE))</f>
        <v/>
      </c>
      <c r="H83" s="99" t="str">
        <f>IF($C83="","",VLOOKUP($C83,'[1]受付用名簿（1000m）'!$J$5:$N$28,4,FALSE))</f>
        <v/>
      </c>
    </row>
    <row r="84" spans="2:8" x14ac:dyDescent="0.45">
      <c r="B84" s="96"/>
      <c r="C84" s="97"/>
      <c r="D84" s="98"/>
      <c r="E84" s="99" t="str">
        <f>IF($C84="","",VLOOKUP($C84,'[1]受付用名簿（1000m）'!$J$5:$N$28,2,FALSE))</f>
        <v/>
      </c>
      <c r="F84" s="99" t="str">
        <f>IF($C84="","",VLOOKUP($C84,'[1]受付用名簿（1000m）'!$J$5:$N$28,3,FALSE))</f>
        <v/>
      </c>
      <c r="G84" s="100" t="str">
        <f>IF($C84="","",VLOOKUP($C84,'[1]受付用名簿（1000m）'!$J$5:$N$28,5,FALSE))</f>
        <v/>
      </c>
      <c r="H84" s="99" t="str">
        <f>IF($C84="","",VLOOKUP($C84,'[1]受付用名簿（1000m）'!$J$5:$N$28,4,FALSE))</f>
        <v/>
      </c>
    </row>
    <row r="85" spans="2:8" x14ac:dyDescent="0.45">
      <c r="B85" s="96"/>
      <c r="C85" s="97"/>
      <c r="D85" s="98"/>
      <c r="E85" s="99" t="str">
        <f>IF($C85="","",VLOOKUP($C85,'[1]受付用名簿（1000m）'!$J$5:$N$28,2,FALSE))</f>
        <v/>
      </c>
      <c r="F85" s="99" t="str">
        <f>IF($C85="","",VLOOKUP($C85,'[1]受付用名簿（1000m）'!$J$5:$N$28,3,FALSE))</f>
        <v/>
      </c>
      <c r="G85" s="100" t="str">
        <f>IF($C85="","",VLOOKUP($C85,'[1]受付用名簿（1000m）'!$J$5:$N$28,5,FALSE))</f>
        <v/>
      </c>
      <c r="H85" s="99" t="str">
        <f>IF($C85="","",VLOOKUP($C85,'[1]受付用名簿（1000m）'!$J$5:$N$28,4,FALSE))</f>
        <v/>
      </c>
    </row>
    <row r="86" spans="2:8" x14ac:dyDescent="0.45">
      <c r="B86" s="96"/>
      <c r="C86" s="97"/>
      <c r="D86" s="98"/>
      <c r="E86" s="99" t="str">
        <f>IF($C86="","",VLOOKUP($C86,'[1]受付用名簿（1000m）'!$J$5:$N$28,2,FALSE))</f>
        <v/>
      </c>
      <c r="F86" s="99" t="str">
        <f>IF($C86="","",VLOOKUP($C86,'[1]受付用名簿（1000m）'!$J$5:$N$28,3,FALSE))</f>
        <v/>
      </c>
      <c r="G86" s="100" t="str">
        <f>IF($C86="","",VLOOKUP($C86,'[1]受付用名簿（1000m）'!$J$5:$N$28,5,FALSE))</f>
        <v/>
      </c>
      <c r="H86" s="99" t="str">
        <f>IF($C86="","",VLOOKUP($C86,'[1]受付用名簿（1000m）'!$J$5:$N$28,4,FALSE))</f>
        <v/>
      </c>
    </row>
    <row r="87" spans="2:8" x14ac:dyDescent="0.45">
      <c r="B87" s="96"/>
      <c r="C87" s="97"/>
      <c r="D87" s="98"/>
      <c r="E87" s="99" t="str">
        <f>IF($C87="","",VLOOKUP($C87,'[1]受付用名簿（1000m）'!$J$5:$N$28,2,FALSE))</f>
        <v/>
      </c>
      <c r="F87" s="99" t="str">
        <f>IF($C87="","",VLOOKUP($C87,'[1]受付用名簿（1000m）'!$J$5:$N$28,3,FALSE))</f>
        <v/>
      </c>
      <c r="G87" s="100" t="str">
        <f>IF($C87="","",VLOOKUP($C87,'[1]受付用名簿（1000m）'!$J$5:$N$28,5,FALSE))</f>
        <v/>
      </c>
      <c r="H87" s="99" t="str">
        <f>IF($C87="","",VLOOKUP($C87,'[1]受付用名簿（1000m）'!$J$5:$N$28,4,FALSE))</f>
        <v/>
      </c>
    </row>
  </sheetData>
  <mergeCells count="3">
    <mergeCell ref="C18:D18"/>
    <mergeCell ref="C43:D43"/>
    <mergeCell ref="B1:E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男子駅伝結果</vt:lpstr>
      <vt:lpstr>女子駅伝結果</vt:lpstr>
      <vt:lpstr>1000m走結果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2019-02-04T04:40:08Z</cp:lastPrinted>
  <dcterms:created xsi:type="dcterms:W3CDTF">2019-02-04T04:14:29Z</dcterms:created>
  <dcterms:modified xsi:type="dcterms:W3CDTF">2019-02-04T04:50:06Z</dcterms:modified>
</cp:coreProperties>
</file>